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0115" windowHeight="6795" tabRatio="811" activeTab="1"/>
  </bookViews>
  <sheets>
    <sheet name="TRABALHOS INICIAIS 163MS" sheetId="11" r:id="rId1"/>
    <sheet name="Resumo" sheetId="12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__act2">#REF!</definedName>
    <definedName name="____PL1">#REF!</definedName>
    <definedName name="___act2">#REF!</definedName>
    <definedName name="___PL1">#REF!</definedName>
    <definedName name="__act2">#REF!</definedName>
    <definedName name="__PL1">#REF!</definedName>
    <definedName name="_01_09_96">#REF!</definedName>
    <definedName name="_act2">#REF!</definedName>
    <definedName name="_xlnm._FilterDatabase" localSheetId="0" hidden="1">'TRABALHOS INICIAIS 163MS'!$I$43:$I$112</definedName>
    <definedName name="_PL1">#REF!</definedName>
    <definedName name="a">#REF!</definedName>
    <definedName name="AA">[1]!AA</definedName>
    <definedName name="aaaaa">#REF!</definedName>
    <definedName name="act">#REF!</definedName>
    <definedName name="ALTA">'[2]PRO-08'!#REF!</definedName>
    <definedName name="amarela">#REF!</definedName>
    <definedName name="azul">#REF!</definedName>
    <definedName name="AZULSINAL">#REF!</definedName>
    <definedName name="bbb">#REF!</definedName>
    <definedName name="BDI">#REF!</definedName>
    <definedName name="BG">#REF!</definedName>
    <definedName name="BGU">#REF!</definedName>
    <definedName name="bz">[1]!bz</definedName>
    <definedName name="cant">#REF!</definedName>
    <definedName name="CANT2">#REF!</definedName>
    <definedName name="canteiro">#REF!</definedName>
    <definedName name="CBU">#REF!</definedName>
    <definedName name="CBUII">#REF!</definedName>
    <definedName name="CBUQB">#REF!</definedName>
    <definedName name="CBUQc">#REF!</definedName>
    <definedName name="comb">[3]Premissas!$E$13:$F$16</definedName>
    <definedName name="comb1">[3]Premissas!$E$17:$F$20</definedName>
    <definedName name="cont">#REF!</definedName>
    <definedName name="d">#REF!</definedName>
    <definedName name="Data_Final">#REF!</definedName>
    <definedName name="Data_Início">#REF!</definedName>
    <definedName name="_xlnm.Database">#REF!</definedName>
    <definedName name="DGA">'[2]PRO-08'!#REF!</definedName>
    <definedName name="disp">#REF!</definedName>
    <definedName name="DJ">#REF!</definedName>
    <definedName name="dren">#REF!</definedName>
    <definedName name="ECJ">#REF!</definedName>
    <definedName name="EJ">#REF!</definedName>
    <definedName name="EQUIP">[4]EQUIP!$B$7:$H$66</definedName>
    <definedName name="EXA">'[2]PRO-08'!#REF!</definedName>
    <definedName name="Extenso">[1]!Extenso</definedName>
    <definedName name="_xlnm.Extract" localSheetId="0">'TRABALHOS INICIAIS 163MS'!$K$43</definedName>
    <definedName name="fc1a">'[2]PRO-08'!#REF!</definedName>
    <definedName name="FC2A">'[2]PRO-08'!#REF!</definedName>
    <definedName name="FC3A">'[2]PRO-08'!#REF!</definedName>
    <definedName name="hi">#REF!</definedName>
    <definedName name="IM">#REF!</definedName>
    <definedName name="LILASDRENA">#REF!</definedName>
    <definedName name="MAT">[4]MAT!$B$4:$G$66</definedName>
    <definedName name="MAT_BET">[4]MAT_BET!$B$4:$F$20</definedName>
    <definedName name="Medição">#REF!</definedName>
    <definedName name="MO">[4]M.O.!$B$5:$G$13</definedName>
    <definedName name="módulo1.Extenso">[1]!módulo1.Extenso</definedName>
    <definedName name="NTEI">'[2]PRO-08'!#REF!</definedName>
    <definedName name="oae">#REF!</definedName>
    <definedName name="OPA">'[2]PRO-08'!#REF!</definedName>
    <definedName name="PassaExtenso">[5]!PassaExtenso</definedName>
    <definedName name="pav">#REF!</definedName>
    <definedName name="pesquisa">#REF!</definedName>
    <definedName name="PL">#REF!</definedName>
    <definedName name="Ponte">[1]!Ponte</definedName>
    <definedName name="QQ_2">[1]!QQ_2</definedName>
    <definedName name="RBV">[6]Teor!$C$3:$C$7</definedName>
    <definedName name="REG">#REF!</definedName>
    <definedName name="REGULA">#REF!</definedName>
    <definedName name="RESUMO">[1]!RESUMO</definedName>
    <definedName name="rigido">#REF!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MA">'[2]PRO-08'!#REF!</definedName>
    <definedName name="RS">#REF!</definedName>
    <definedName name="sa">#REF!</definedName>
    <definedName name="sbg">#REF!</definedName>
    <definedName name="SBTC">#REF!</definedName>
    <definedName name="secao">#REF!</definedName>
    <definedName name="sin">#REF!</definedName>
    <definedName name="talud">#REF!</definedName>
    <definedName name="Teor">[6]Teor!$A$3:$A$7</definedName>
    <definedName name="terra">#REF!</definedName>
    <definedName name="TPM">#REF!</definedName>
    <definedName name="TRANS">[4]TRANS!$C$4:$H$28</definedName>
    <definedName name="Vazios">[6]Teor!$B$3:$B$7</definedName>
    <definedName name="verde">#REF!</definedName>
    <definedName name="verdepav">#REF!</definedName>
    <definedName name="WEWRWR">[1]!WEWRWR</definedName>
    <definedName name="x">[6]Equipamentos!#REF!</definedName>
    <definedName name="XXX">[1]!XXX</definedName>
    <definedName name="XXXXX">[1]!XXXXX</definedName>
  </definedNames>
  <calcPr calcId="145621"/>
</workbook>
</file>

<file path=xl/calcChain.xml><?xml version="1.0" encoding="utf-8"?>
<calcChain xmlns="http://schemas.openxmlformats.org/spreadsheetml/2006/main">
  <c r="B3" i="12" l="1"/>
  <c r="C3" i="12"/>
  <c r="D3" i="12"/>
  <c r="E3" i="12"/>
  <c r="F3" i="12"/>
  <c r="G3" i="12"/>
  <c r="H3" i="12"/>
  <c r="I3" i="12"/>
  <c r="J3" i="12"/>
  <c r="K3" i="12"/>
  <c r="B4" i="12"/>
  <c r="C4" i="12"/>
  <c r="D4" i="12"/>
  <c r="E4" i="12"/>
  <c r="F4" i="12"/>
  <c r="G4" i="12"/>
  <c r="H4" i="12"/>
  <c r="I4" i="12"/>
  <c r="J4" i="12"/>
  <c r="K4" i="12"/>
  <c r="B5" i="12"/>
  <c r="C5" i="12"/>
  <c r="D5" i="12"/>
  <c r="E5" i="12"/>
  <c r="F5" i="12"/>
  <c r="G5" i="12"/>
  <c r="H5" i="12"/>
  <c r="I5" i="12"/>
  <c r="J5" i="12"/>
  <c r="K5" i="12"/>
  <c r="B6" i="12"/>
  <c r="C6" i="12"/>
  <c r="D6" i="12"/>
  <c r="E6" i="12"/>
  <c r="F6" i="12"/>
  <c r="G6" i="12"/>
  <c r="H6" i="12"/>
  <c r="I6" i="12"/>
  <c r="J6" i="12"/>
  <c r="K6" i="12"/>
  <c r="B7" i="12"/>
  <c r="C7" i="12"/>
  <c r="D7" i="12"/>
  <c r="E7" i="12"/>
  <c r="F7" i="12"/>
  <c r="G7" i="12"/>
  <c r="H7" i="12"/>
  <c r="I7" i="12"/>
  <c r="J7" i="12"/>
  <c r="K7" i="12"/>
  <c r="B8" i="12"/>
  <c r="C8" i="12"/>
  <c r="D8" i="12"/>
  <c r="E8" i="12"/>
  <c r="F8" i="12"/>
  <c r="G8" i="12"/>
  <c r="H8" i="12"/>
  <c r="I8" i="12"/>
  <c r="J8" i="12"/>
  <c r="K8" i="12"/>
  <c r="B9" i="12"/>
  <c r="C9" i="12"/>
  <c r="D9" i="12"/>
  <c r="E9" i="12"/>
  <c r="F9" i="12"/>
  <c r="G9" i="12"/>
  <c r="H9" i="12"/>
  <c r="I9" i="12"/>
  <c r="J9" i="12"/>
  <c r="K9" i="12"/>
  <c r="B10" i="12"/>
  <c r="C10" i="12"/>
  <c r="D10" i="12"/>
  <c r="E10" i="12"/>
  <c r="F10" i="12"/>
  <c r="G10" i="12"/>
  <c r="H10" i="12"/>
  <c r="I10" i="12"/>
  <c r="J10" i="12"/>
  <c r="K10" i="12"/>
  <c r="B11" i="12"/>
  <c r="C11" i="12"/>
  <c r="D11" i="12"/>
  <c r="E11" i="12"/>
  <c r="F11" i="12"/>
  <c r="G11" i="12"/>
  <c r="H11" i="12"/>
  <c r="I11" i="12"/>
  <c r="J11" i="12"/>
  <c r="K11" i="12"/>
  <c r="B12" i="12"/>
  <c r="C12" i="12"/>
  <c r="D12" i="12"/>
  <c r="E12" i="12"/>
  <c r="F12" i="12"/>
  <c r="G12" i="12"/>
  <c r="H12" i="12"/>
  <c r="I12" i="12"/>
  <c r="J12" i="12"/>
  <c r="K12" i="12"/>
  <c r="B13" i="12"/>
  <c r="C13" i="12"/>
  <c r="D13" i="12"/>
  <c r="E13" i="12"/>
  <c r="F13" i="12"/>
  <c r="G13" i="12"/>
  <c r="H13" i="12"/>
  <c r="I13" i="12"/>
  <c r="J13" i="12"/>
  <c r="K13" i="12"/>
  <c r="B14" i="12"/>
  <c r="C14" i="12"/>
  <c r="D14" i="12"/>
  <c r="E14" i="12"/>
  <c r="F14" i="12"/>
  <c r="G14" i="12"/>
  <c r="H14" i="12"/>
  <c r="I14" i="12"/>
  <c r="J14" i="12"/>
  <c r="K14" i="12"/>
  <c r="B15" i="12"/>
  <c r="C15" i="12"/>
  <c r="D15" i="12"/>
  <c r="E15" i="12"/>
  <c r="F15" i="12"/>
  <c r="G15" i="12"/>
  <c r="H15" i="12"/>
  <c r="I15" i="12"/>
  <c r="J15" i="12"/>
  <c r="K15" i="12"/>
  <c r="B16" i="12"/>
  <c r="C16" i="12"/>
  <c r="D16" i="12"/>
  <c r="E16" i="12"/>
  <c r="F16" i="12"/>
  <c r="G16" i="12"/>
  <c r="H16" i="12"/>
  <c r="I16" i="12"/>
  <c r="J16" i="12"/>
  <c r="K16" i="12"/>
  <c r="B17" i="12"/>
  <c r="C17" i="12"/>
  <c r="D17" i="12"/>
  <c r="E17" i="12"/>
  <c r="F17" i="12"/>
  <c r="G17" i="12"/>
  <c r="H17" i="12"/>
  <c r="I17" i="12"/>
  <c r="J17" i="12"/>
  <c r="K17" i="12"/>
  <c r="B18" i="12"/>
  <c r="C18" i="12"/>
  <c r="D18" i="12"/>
  <c r="E18" i="12"/>
  <c r="F18" i="12"/>
  <c r="G18" i="12"/>
  <c r="H18" i="12"/>
  <c r="I18" i="12"/>
  <c r="J18" i="12"/>
  <c r="K18" i="12"/>
  <c r="B19" i="12"/>
  <c r="C19" i="12"/>
  <c r="D19" i="12"/>
  <c r="E19" i="12"/>
  <c r="F19" i="12"/>
  <c r="G19" i="12"/>
  <c r="H19" i="12"/>
  <c r="I19" i="12"/>
  <c r="J19" i="12"/>
  <c r="K19" i="12"/>
  <c r="B20" i="12"/>
  <c r="C20" i="12"/>
  <c r="D20" i="12"/>
  <c r="E20" i="12"/>
  <c r="F20" i="12"/>
  <c r="G20" i="12"/>
  <c r="H20" i="12"/>
  <c r="I20" i="12"/>
  <c r="J20" i="12"/>
  <c r="K20" i="12"/>
  <c r="B21" i="12"/>
  <c r="C21" i="12"/>
  <c r="D21" i="12"/>
  <c r="E21" i="12"/>
  <c r="F21" i="12"/>
  <c r="G21" i="12"/>
  <c r="H21" i="12"/>
  <c r="I21" i="12"/>
  <c r="J21" i="12"/>
  <c r="K21" i="12"/>
  <c r="B22" i="12"/>
  <c r="C22" i="12"/>
  <c r="D22" i="12"/>
  <c r="E22" i="12"/>
  <c r="F22" i="12"/>
  <c r="G22" i="12"/>
  <c r="H22" i="12"/>
  <c r="I22" i="12"/>
  <c r="J22" i="12"/>
  <c r="K22" i="12"/>
  <c r="B23" i="12"/>
  <c r="C23" i="12"/>
  <c r="D23" i="12"/>
  <c r="E23" i="12"/>
  <c r="F23" i="12"/>
  <c r="G23" i="12"/>
  <c r="H23" i="12"/>
  <c r="I23" i="12"/>
  <c r="J23" i="12"/>
  <c r="K23" i="12"/>
  <c r="B24" i="12"/>
  <c r="C24" i="12"/>
  <c r="D24" i="12"/>
  <c r="E24" i="12"/>
  <c r="F24" i="12"/>
  <c r="G24" i="12"/>
  <c r="H24" i="12"/>
  <c r="I24" i="12"/>
  <c r="J24" i="12"/>
  <c r="K24" i="12"/>
  <c r="B25" i="12"/>
  <c r="C25" i="12"/>
  <c r="D25" i="12"/>
  <c r="E25" i="12"/>
  <c r="F25" i="12"/>
  <c r="G25" i="12"/>
  <c r="H25" i="12"/>
  <c r="I25" i="12"/>
  <c r="J25" i="12"/>
  <c r="K25" i="12"/>
  <c r="B26" i="12"/>
  <c r="C26" i="12"/>
  <c r="D26" i="12"/>
  <c r="E26" i="12"/>
  <c r="F26" i="12"/>
  <c r="G26" i="12"/>
  <c r="H26" i="12"/>
  <c r="I26" i="12"/>
  <c r="J26" i="12"/>
  <c r="K26" i="12"/>
  <c r="B27" i="12"/>
  <c r="C27" i="12"/>
  <c r="D27" i="12"/>
  <c r="E27" i="12"/>
  <c r="F27" i="12"/>
  <c r="G27" i="12"/>
  <c r="H27" i="12"/>
  <c r="I27" i="12"/>
  <c r="J27" i="12"/>
  <c r="K27" i="12"/>
  <c r="B28" i="12"/>
  <c r="C28" i="12"/>
  <c r="D28" i="12"/>
  <c r="E28" i="12"/>
  <c r="F28" i="12"/>
  <c r="G28" i="12"/>
  <c r="H28" i="12"/>
  <c r="I28" i="12"/>
  <c r="J28" i="12"/>
  <c r="K28" i="12"/>
  <c r="B29" i="12"/>
  <c r="C29" i="12"/>
  <c r="D29" i="12"/>
  <c r="E29" i="12"/>
  <c r="F29" i="12"/>
  <c r="G29" i="12"/>
  <c r="H29" i="12"/>
  <c r="I29" i="12"/>
  <c r="J29" i="12"/>
  <c r="K29" i="12"/>
  <c r="B30" i="12"/>
  <c r="C30" i="12"/>
  <c r="D30" i="12"/>
  <c r="E30" i="12"/>
  <c r="F30" i="12"/>
  <c r="G30" i="12"/>
  <c r="H30" i="12"/>
  <c r="I30" i="12"/>
  <c r="J30" i="12"/>
  <c r="K30" i="12"/>
  <c r="B31" i="12"/>
  <c r="C31" i="12"/>
  <c r="D31" i="12"/>
  <c r="E31" i="12"/>
  <c r="F31" i="12"/>
  <c r="G31" i="12"/>
  <c r="H31" i="12"/>
  <c r="I31" i="12"/>
  <c r="J31" i="12"/>
  <c r="K31" i="12"/>
  <c r="B32" i="12"/>
  <c r="C32" i="12"/>
  <c r="D32" i="12"/>
  <c r="E32" i="12"/>
  <c r="F32" i="12"/>
  <c r="G32" i="12"/>
  <c r="H32" i="12"/>
  <c r="I32" i="12"/>
  <c r="J32" i="12"/>
  <c r="K32" i="12"/>
  <c r="B33" i="12"/>
  <c r="C33" i="12"/>
  <c r="D33" i="12"/>
  <c r="E33" i="12"/>
  <c r="F33" i="12"/>
  <c r="G33" i="12"/>
  <c r="H33" i="12"/>
  <c r="I33" i="12"/>
  <c r="J33" i="12"/>
  <c r="K33" i="12"/>
  <c r="B34" i="12"/>
  <c r="C34" i="12"/>
  <c r="D34" i="12"/>
  <c r="E34" i="12"/>
  <c r="F34" i="12"/>
  <c r="G34" i="12"/>
  <c r="H34" i="12"/>
  <c r="I34" i="12"/>
  <c r="J34" i="12"/>
  <c r="K34" i="12"/>
  <c r="B35" i="12"/>
  <c r="C35" i="12"/>
  <c r="D35" i="12"/>
  <c r="E35" i="12"/>
  <c r="F35" i="12"/>
  <c r="G35" i="12"/>
  <c r="H35" i="12"/>
  <c r="I35" i="12"/>
  <c r="J35" i="12"/>
  <c r="K35" i="12"/>
  <c r="B36" i="12"/>
  <c r="C36" i="12"/>
  <c r="D36" i="12"/>
  <c r="E36" i="12"/>
  <c r="F36" i="12"/>
  <c r="G36" i="12"/>
  <c r="H36" i="12"/>
  <c r="I36" i="12"/>
  <c r="J36" i="12"/>
  <c r="K36" i="12"/>
  <c r="B37" i="12"/>
  <c r="C37" i="12"/>
  <c r="D37" i="12"/>
  <c r="E37" i="12"/>
  <c r="F37" i="12"/>
  <c r="G37" i="12"/>
  <c r="H37" i="12"/>
  <c r="I37" i="12"/>
  <c r="J37" i="12"/>
  <c r="K37" i="12"/>
  <c r="B38" i="12"/>
  <c r="C38" i="12"/>
  <c r="D38" i="12"/>
  <c r="E38" i="12"/>
  <c r="F38" i="12"/>
  <c r="G38" i="12"/>
  <c r="H38" i="12"/>
  <c r="I38" i="12"/>
  <c r="J38" i="12"/>
  <c r="K38" i="12"/>
  <c r="B39" i="12"/>
  <c r="C39" i="12"/>
  <c r="D39" i="12"/>
  <c r="E39" i="12"/>
  <c r="F39" i="12"/>
  <c r="G39" i="12"/>
  <c r="H39" i="12"/>
  <c r="I39" i="12"/>
  <c r="J39" i="12"/>
  <c r="K39" i="12"/>
  <c r="B40" i="12"/>
  <c r="C40" i="12"/>
  <c r="D40" i="12"/>
  <c r="E40" i="12"/>
  <c r="F40" i="12"/>
  <c r="G40" i="12"/>
  <c r="H40" i="12"/>
  <c r="I40" i="12"/>
  <c r="J40" i="12"/>
  <c r="K40" i="12"/>
  <c r="B41" i="12"/>
  <c r="C41" i="12"/>
  <c r="D41" i="12"/>
  <c r="E41" i="12"/>
  <c r="F41" i="12"/>
  <c r="G41" i="12"/>
  <c r="H41" i="12"/>
  <c r="I41" i="12"/>
  <c r="J41" i="12"/>
  <c r="K41" i="12"/>
  <c r="B42" i="12"/>
  <c r="C42" i="12"/>
  <c r="D42" i="12"/>
  <c r="E42" i="12"/>
  <c r="F42" i="12"/>
  <c r="G42" i="12"/>
  <c r="H42" i="12"/>
  <c r="I42" i="12"/>
  <c r="J42" i="12"/>
  <c r="K42" i="12"/>
  <c r="B43" i="12"/>
  <c r="C43" i="12"/>
  <c r="D43" i="12"/>
  <c r="E43" i="12"/>
  <c r="F43" i="12"/>
  <c r="G43" i="12"/>
  <c r="H43" i="12"/>
  <c r="I43" i="12"/>
  <c r="J43" i="12"/>
  <c r="K43" i="12"/>
  <c r="B44" i="12"/>
  <c r="C44" i="12"/>
  <c r="D44" i="12"/>
  <c r="E44" i="12"/>
  <c r="F44" i="12"/>
  <c r="G44" i="12"/>
  <c r="H44" i="12"/>
  <c r="I44" i="12"/>
  <c r="J44" i="12"/>
  <c r="K44" i="12"/>
  <c r="B45" i="12"/>
  <c r="C45" i="12"/>
  <c r="D45" i="12"/>
  <c r="E45" i="12"/>
  <c r="F45" i="12"/>
  <c r="G45" i="12"/>
  <c r="H45" i="12"/>
  <c r="I45" i="12"/>
  <c r="J45" i="12"/>
  <c r="K45" i="12"/>
  <c r="B46" i="12"/>
  <c r="C46" i="12"/>
  <c r="D46" i="12"/>
  <c r="E46" i="12"/>
  <c r="F46" i="12"/>
  <c r="G46" i="12"/>
  <c r="H46" i="12"/>
  <c r="I46" i="12"/>
  <c r="J46" i="12"/>
  <c r="K46" i="12"/>
  <c r="B47" i="12"/>
  <c r="C47" i="12"/>
  <c r="D47" i="12"/>
  <c r="E47" i="12"/>
  <c r="F47" i="12"/>
  <c r="G47" i="12"/>
  <c r="H47" i="12"/>
  <c r="I47" i="12"/>
  <c r="J47" i="12"/>
  <c r="K47" i="12"/>
  <c r="B48" i="12"/>
  <c r="C48" i="12"/>
  <c r="D48" i="12"/>
  <c r="E48" i="12"/>
  <c r="F48" i="12"/>
  <c r="G48" i="12"/>
  <c r="H48" i="12"/>
  <c r="I48" i="12"/>
  <c r="J48" i="12"/>
  <c r="K48" i="12"/>
  <c r="B49" i="12"/>
  <c r="C49" i="12"/>
  <c r="D49" i="12"/>
  <c r="E49" i="12"/>
  <c r="F49" i="12"/>
  <c r="G49" i="12"/>
  <c r="H49" i="12"/>
  <c r="I49" i="12"/>
  <c r="J49" i="12"/>
  <c r="K49" i="12"/>
  <c r="B50" i="12"/>
  <c r="C50" i="12"/>
  <c r="D50" i="12"/>
  <c r="E50" i="12"/>
  <c r="F50" i="12"/>
  <c r="G50" i="12"/>
  <c r="H50" i="12"/>
  <c r="I50" i="12"/>
  <c r="J50" i="12"/>
  <c r="K50" i="12"/>
  <c r="B51" i="12"/>
  <c r="C51" i="12"/>
  <c r="D51" i="12"/>
  <c r="E51" i="12"/>
  <c r="F51" i="12"/>
  <c r="G51" i="12"/>
  <c r="H51" i="12"/>
  <c r="I51" i="12"/>
  <c r="J51" i="12"/>
  <c r="K51" i="12"/>
  <c r="B52" i="12"/>
  <c r="C52" i="12"/>
  <c r="D52" i="12"/>
  <c r="E52" i="12"/>
  <c r="F52" i="12"/>
  <c r="G52" i="12"/>
  <c r="H52" i="12"/>
  <c r="I52" i="12"/>
  <c r="J52" i="12"/>
  <c r="K52" i="12"/>
  <c r="B53" i="12"/>
  <c r="C53" i="12"/>
  <c r="D53" i="12"/>
  <c r="E53" i="12"/>
  <c r="F53" i="12"/>
  <c r="G53" i="12"/>
  <c r="H53" i="12"/>
  <c r="I53" i="12"/>
  <c r="J53" i="12"/>
  <c r="K53" i="12"/>
  <c r="C2" i="12"/>
  <c r="D2" i="12"/>
  <c r="E2" i="12"/>
  <c r="F2" i="12"/>
  <c r="G2" i="12"/>
  <c r="H2" i="12"/>
  <c r="I2" i="12"/>
  <c r="J2" i="12"/>
  <c r="K2" i="12"/>
  <c r="B2" i="12"/>
  <c r="CG28" i="11"/>
  <c r="CH28" i="11"/>
  <c r="CI28" i="11"/>
  <c r="CJ28" i="11"/>
  <c r="CK28" i="11"/>
  <c r="CL28" i="11"/>
  <c r="CM28" i="11"/>
  <c r="CN28" i="11"/>
  <c r="CO28" i="11"/>
  <c r="CP28" i="11"/>
  <c r="CQ28" i="11"/>
  <c r="CR28" i="11"/>
  <c r="CS28" i="11"/>
  <c r="CT28" i="11"/>
  <c r="CU28" i="11"/>
  <c r="CV28" i="11"/>
  <c r="CW28" i="11"/>
  <c r="CX28" i="11"/>
  <c r="CY28" i="11"/>
  <c r="CZ28" i="11"/>
  <c r="DA28" i="11"/>
  <c r="DB28" i="11"/>
  <c r="DC28" i="11"/>
  <c r="DD28" i="11"/>
  <c r="DE28" i="11"/>
  <c r="DF28" i="11"/>
  <c r="DG28" i="11"/>
  <c r="DH28" i="11"/>
  <c r="DI28" i="11"/>
  <c r="DJ28" i="11"/>
  <c r="DK28" i="11"/>
  <c r="DL28" i="11"/>
  <c r="DM28" i="11"/>
  <c r="DN28" i="11"/>
  <c r="DO28" i="11"/>
  <c r="DP28" i="11"/>
  <c r="DQ28" i="11"/>
  <c r="DR28" i="11"/>
  <c r="DS28" i="11"/>
  <c r="DT28" i="11"/>
  <c r="DU28" i="11"/>
  <c r="DV28" i="11"/>
  <c r="DW28" i="11"/>
  <c r="DX28" i="11"/>
  <c r="DY28" i="11"/>
  <c r="DZ28" i="11"/>
  <c r="EA28" i="11"/>
  <c r="EB28" i="11"/>
  <c r="EC28" i="11"/>
  <c r="ED28" i="11"/>
  <c r="EE28" i="11"/>
  <c r="CG29" i="11"/>
  <c r="CH29" i="11"/>
  <c r="CI29" i="11"/>
  <c r="CJ29" i="11"/>
  <c r="CK29" i="11"/>
  <c r="CL29" i="11"/>
  <c r="CM29" i="11"/>
  <c r="CN29" i="11"/>
  <c r="CO29" i="11"/>
  <c r="CP29" i="11"/>
  <c r="CQ29" i="11"/>
  <c r="CR29" i="11"/>
  <c r="CS29" i="11"/>
  <c r="CT29" i="11"/>
  <c r="CU29" i="11"/>
  <c r="CV29" i="11"/>
  <c r="CW29" i="11"/>
  <c r="CX29" i="11"/>
  <c r="CY29" i="11"/>
  <c r="CZ29" i="11"/>
  <c r="DA29" i="11"/>
  <c r="DB29" i="11"/>
  <c r="DC29" i="11"/>
  <c r="DD29" i="11"/>
  <c r="DE29" i="11"/>
  <c r="DF29" i="11"/>
  <c r="DG29" i="11"/>
  <c r="DH29" i="11"/>
  <c r="DI29" i="11"/>
  <c r="DJ29" i="11"/>
  <c r="DK29" i="11"/>
  <c r="DL29" i="11"/>
  <c r="DM29" i="11"/>
  <c r="DN29" i="11"/>
  <c r="DO29" i="11"/>
  <c r="DP29" i="11"/>
  <c r="DQ29" i="11"/>
  <c r="DR29" i="11"/>
  <c r="DS29" i="11"/>
  <c r="DT29" i="11"/>
  <c r="DU29" i="11"/>
  <c r="DV29" i="11"/>
  <c r="DW29" i="11"/>
  <c r="DX29" i="11"/>
  <c r="DY29" i="11"/>
  <c r="DZ29" i="11"/>
  <c r="EA29" i="11"/>
  <c r="EB29" i="11"/>
  <c r="EC29" i="11"/>
  <c r="ED29" i="11"/>
  <c r="EE29" i="11"/>
  <c r="CG30" i="11"/>
  <c r="CH30" i="11"/>
  <c r="CI30" i="11"/>
  <c r="CJ30" i="11"/>
  <c r="CK30" i="11"/>
  <c r="CL30" i="11"/>
  <c r="CM30" i="11"/>
  <c r="CN30" i="11"/>
  <c r="CO30" i="11"/>
  <c r="CP30" i="11"/>
  <c r="CQ30" i="11"/>
  <c r="CR30" i="11"/>
  <c r="CS30" i="11"/>
  <c r="CT30" i="11"/>
  <c r="CU30" i="11"/>
  <c r="CV30" i="11"/>
  <c r="CW30" i="11"/>
  <c r="CX30" i="11"/>
  <c r="CY30" i="11"/>
  <c r="CZ30" i="11"/>
  <c r="DA30" i="11"/>
  <c r="DB30" i="11"/>
  <c r="DC30" i="11"/>
  <c r="DD30" i="11"/>
  <c r="DE30" i="11"/>
  <c r="DF30" i="11"/>
  <c r="DG30" i="11"/>
  <c r="DH30" i="11"/>
  <c r="DI30" i="11"/>
  <c r="DJ30" i="11"/>
  <c r="DK30" i="11"/>
  <c r="DL30" i="11"/>
  <c r="DM30" i="11"/>
  <c r="DN30" i="11"/>
  <c r="DO30" i="11"/>
  <c r="DP30" i="11"/>
  <c r="DQ30" i="11"/>
  <c r="DR30" i="11"/>
  <c r="DS30" i="11"/>
  <c r="DT30" i="11"/>
  <c r="DU30" i="11"/>
  <c r="DV30" i="11"/>
  <c r="DW30" i="11"/>
  <c r="DX30" i="11"/>
  <c r="DY30" i="11"/>
  <c r="DZ30" i="11"/>
  <c r="EA30" i="11"/>
  <c r="EB30" i="11"/>
  <c r="EC30" i="11"/>
  <c r="ED30" i="11"/>
  <c r="EE30" i="11"/>
  <c r="CG31" i="11"/>
  <c r="CH31" i="11"/>
  <c r="CI31" i="11"/>
  <c r="CJ31" i="11"/>
  <c r="CK31" i="11"/>
  <c r="CL31" i="11"/>
  <c r="CM31" i="11"/>
  <c r="CN31" i="11"/>
  <c r="CO31" i="11"/>
  <c r="CP31" i="11"/>
  <c r="CQ31" i="11"/>
  <c r="CR31" i="11"/>
  <c r="CS31" i="11"/>
  <c r="CT31" i="11"/>
  <c r="CU31" i="11"/>
  <c r="CV31" i="11"/>
  <c r="CW31" i="11"/>
  <c r="CX31" i="11"/>
  <c r="CY31" i="11"/>
  <c r="CZ31" i="11"/>
  <c r="DA31" i="11"/>
  <c r="DB31" i="11"/>
  <c r="DC31" i="11"/>
  <c r="DD31" i="11"/>
  <c r="DE31" i="11"/>
  <c r="DF31" i="11"/>
  <c r="DG31" i="11"/>
  <c r="DH31" i="11"/>
  <c r="DI31" i="11"/>
  <c r="DJ31" i="11"/>
  <c r="DK31" i="11"/>
  <c r="DL31" i="11"/>
  <c r="DM31" i="11"/>
  <c r="DN31" i="11"/>
  <c r="DO31" i="11"/>
  <c r="DP31" i="11"/>
  <c r="DQ31" i="11"/>
  <c r="DR31" i="11"/>
  <c r="DS31" i="11"/>
  <c r="DT31" i="11"/>
  <c r="DU31" i="11"/>
  <c r="DV31" i="11"/>
  <c r="DW31" i="11"/>
  <c r="DX31" i="11"/>
  <c r="DY31" i="11"/>
  <c r="DZ31" i="11"/>
  <c r="EA31" i="11"/>
  <c r="EB31" i="11"/>
  <c r="EC31" i="11"/>
  <c r="ED31" i="11"/>
  <c r="EE31" i="11"/>
  <c r="CG32" i="11"/>
  <c r="CH32" i="11"/>
  <c r="CI32" i="11"/>
  <c r="CJ32" i="11"/>
  <c r="CK32" i="11"/>
  <c r="CL32" i="11"/>
  <c r="CM32" i="11"/>
  <c r="CN32" i="11"/>
  <c r="CO32" i="11"/>
  <c r="CP32" i="11"/>
  <c r="CQ32" i="11"/>
  <c r="CR32" i="11"/>
  <c r="CS32" i="11"/>
  <c r="CT32" i="11"/>
  <c r="CU32" i="11"/>
  <c r="CV32" i="11"/>
  <c r="CW32" i="11"/>
  <c r="CX32" i="11"/>
  <c r="CY32" i="11"/>
  <c r="CZ32" i="11"/>
  <c r="DA32" i="11"/>
  <c r="DB32" i="11"/>
  <c r="DC32" i="11"/>
  <c r="DD32" i="11"/>
  <c r="DE32" i="11"/>
  <c r="DF32" i="11"/>
  <c r="DG32" i="11"/>
  <c r="DH32" i="11"/>
  <c r="DI32" i="11"/>
  <c r="DJ32" i="11"/>
  <c r="DK32" i="11"/>
  <c r="DL32" i="11"/>
  <c r="DM32" i="11"/>
  <c r="DN32" i="11"/>
  <c r="DO32" i="11"/>
  <c r="DP32" i="11"/>
  <c r="DQ32" i="11"/>
  <c r="DR32" i="11"/>
  <c r="DS32" i="11"/>
  <c r="DT32" i="11"/>
  <c r="DU32" i="11"/>
  <c r="DV32" i="11"/>
  <c r="DW32" i="11"/>
  <c r="DX32" i="11"/>
  <c r="DY32" i="11"/>
  <c r="DZ32" i="11"/>
  <c r="EA32" i="11"/>
  <c r="EB32" i="11"/>
  <c r="EC32" i="11"/>
  <c r="ED32" i="11"/>
  <c r="EE32" i="11"/>
  <c r="CG33" i="11"/>
  <c r="CH33" i="11"/>
  <c r="CI33" i="11"/>
  <c r="CJ33" i="11"/>
  <c r="CK33" i="11"/>
  <c r="CL33" i="11"/>
  <c r="CM33" i="11"/>
  <c r="CN33" i="11"/>
  <c r="CO33" i="11"/>
  <c r="CP33" i="11"/>
  <c r="CQ33" i="11"/>
  <c r="CR33" i="11"/>
  <c r="CS33" i="11"/>
  <c r="CT33" i="11"/>
  <c r="CU33" i="11"/>
  <c r="CV33" i="11"/>
  <c r="CW33" i="11"/>
  <c r="CX33" i="11"/>
  <c r="CY33" i="11"/>
  <c r="CZ33" i="11"/>
  <c r="DA33" i="11"/>
  <c r="DB33" i="11"/>
  <c r="DC33" i="11"/>
  <c r="DD33" i="11"/>
  <c r="DE33" i="11"/>
  <c r="DF33" i="11"/>
  <c r="DG33" i="11"/>
  <c r="DH33" i="11"/>
  <c r="DI33" i="11"/>
  <c r="DJ33" i="11"/>
  <c r="DK33" i="11"/>
  <c r="DL33" i="11"/>
  <c r="DM33" i="11"/>
  <c r="DN33" i="11"/>
  <c r="DO33" i="11"/>
  <c r="DP33" i="11"/>
  <c r="DQ33" i="11"/>
  <c r="DR33" i="11"/>
  <c r="DS33" i="11"/>
  <c r="DT33" i="11"/>
  <c r="DU33" i="11"/>
  <c r="DV33" i="11"/>
  <c r="DW33" i="11"/>
  <c r="DX33" i="11"/>
  <c r="DY33" i="11"/>
  <c r="DZ33" i="11"/>
  <c r="EA33" i="11"/>
  <c r="EB33" i="11"/>
  <c r="EC33" i="11"/>
  <c r="ED33" i="11"/>
  <c r="EE33" i="11"/>
  <c r="CG34" i="11"/>
  <c r="CH34" i="11"/>
  <c r="CI34" i="11"/>
  <c r="CJ34" i="11"/>
  <c r="CK34" i="11"/>
  <c r="CL34" i="11"/>
  <c r="CM34" i="11"/>
  <c r="CN34" i="11"/>
  <c r="CO34" i="11"/>
  <c r="CP34" i="11"/>
  <c r="CQ34" i="11"/>
  <c r="CR34" i="11"/>
  <c r="CS34" i="11"/>
  <c r="CT34" i="11"/>
  <c r="CU34" i="11"/>
  <c r="CV34" i="11"/>
  <c r="CW34" i="11"/>
  <c r="CX34" i="11"/>
  <c r="CY34" i="11"/>
  <c r="CZ34" i="11"/>
  <c r="DA34" i="11"/>
  <c r="DB34" i="11"/>
  <c r="DC34" i="11"/>
  <c r="DD34" i="11"/>
  <c r="DE34" i="11"/>
  <c r="DF34" i="11"/>
  <c r="DG34" i="11"/>
  <c r="DH34" i="11"/>
  <c r="DI34" i="11"/>
  <c r="DJ34" i="11"/>
  <c r="DK34" i="11"/>
  <c r="DL34" i="11"/>
  <c r="DM34" i="11"/>
  <c r="DN34" i="11"/>
  <c r="DO34" i="11"/>
  <c r="DP34" i="11"/>
  <c r="DQ34" i="11"/>
  <c r="DR34" i="11"/>
  <c r="DS34" i="11"/>
  <c r="DT34" i="11"/>
  <c r="DU34" i="11"/>
  <c r="DV34" i="11"/>
  <c r="DW34" i="11"/>
  <c r="DX34" i="11"/>
  <c r="DY34" i="11"/>
  <c r="DZ34" i="11"/>
  <c r="EA34" i="11"/>
  <c r="EB34" i="11"/>
  <c r="EC34" i="11"/>
  <c r="ED34" i="11"/>
  <c r="EE34" i="11"/>
  <c r="CG35" i="11"/>
  <c r="CH35" i="11"/>
  <c r="CI35" i="11"/>
  <c r="CJ35" i="11"/>
  <c r="CK35" i="11"/>
  <c r="CL35" i="11"/>
  <c r="CM35" i="11"/>
  <c r="CN35" i="11"/>
  <c r="CO35" i="11"/>
  <c r="CP35" i="11"/>
  <c r="CQ35" i="11"/>
  <c r="CR35" i="11"/>
  <c r="CS35" i="11"/>
  <c r="CT35" i="11"/>
  <c r="CU35" i="11"/>
  <c r="CV35" i="11"/>
  <c r="CW35" i="11"/>
  <c r="CX35" i="11"/>
  <c r="CY35" i="11"/>
  <c r="CZ35" i="11"/>
  <c r="DA35" i="11"/>
  <c r="DB35" i="11"/>
  <c r="DC35" i="11"/>
  <c r="DD35" i="11"/>
  <c r="DE35" i="11"/>
  <c r="DF35" i="11"/>
  <c r="DG35" i="11"/>
  <c r="DH35" i="11"/>
  <c r="DI35" i="11"/>
  <c r="DJ35" i="11"/>
  <c r="DK35" i="11"/>
  <c r="DL35" i="11"/>
  <c r="DM35" i="11"/>
  <c r="DN35" i="11"/>
  <c r="DO35" i="11"/>
  <c r="DP35" i="11"/>
  <c r="DQ35" i="11"/>
  <c r="DR35" i="11"/>
  <c r="DS35" i="11"/>
  <c r="DT35" i="11"/>
  <c r="DU35" i="11"/>
  <c r="DV35" i="11"/>
  <c r="DW35" i="11"/>
  <c r="DX35" i="11"/>
  <c r="DY35" i="11"/>
  <c r="DZ35" i="11"/>
  <c r="EA35" i="11"/>
  <c r="EB35" i="11"/>
  <c r="EC35" i="11"/>
  <c r="ED35" i="11"/>
  <c r="EE35" i="11"/>
  <c r="CG36" i="11"/>
  <c r="CH36" i="11"/>
  <c r="CI36" i="11"/>
  <c r="CJ36" i="11"/>
  <c r="CK36" i="11"/>
  <c r="CL36" i="11"/>
  <c r="CM36" i="11"/>
  <c r="CN36" i="11"/>
  <c r="CO36" i="11"/>
  <c r="CP36" i="11"/>
  <c r="CQ36" i="11"/>
  <c r="CR36" i="11"/>
  <c r="CS36" i="11"/>
  <c r="CT36" i="11"/>
  <c r="CU36" i="11"/>
  <c r="CV36" i="11"/>
  <c r="CW36" i="11"/>
  <c r="CX36" i="11"/>
  <c r="CY36" i="11"/>
  <c r="CZ36" i="11"/>
  <c r="DA36" i="11"/>
  <c r="DB36" i="11"/>
  <c r="DC36" i="11"/>
  <c r="DD36" i="11"/>
  <c r="DE36" i="11"/>
  <c r="DF36" i="11"/>
  <c r="DG36" i="11"/>
  <c r="DH36" i="11"/>
  <c r="DI36" i="11"/>
  <c r="DJ36" i="11"/>
  <c r="DK36" i="11"/>
  <c r="DL36" i="11"/>
  <c r="DM36" i="11"/>
  <c r="DN36" i="11"/>
  <c r="DO36" i="11"/>
  <c r="DP36" i="11"/>
  <c r="DQ36" i="11"/>
  <c r="DR36" i="11"/>
  <c r="DS36" i="11"/>
  <c r="DT36" i="11"/>
  <c r="DU36" i="11"/>
  <c r="DV36" i="11"/>
  <c r="DW36" i="11"/>
  <c r="DX36" i="11"/>
  <c r="DY36" i="11"/>
  <c r="DZ36" i="11"/>
  <c r="EA36" i="11"/>
  <c r="EB36" i="11"/>
  <c r="EC36" i="11"/>
  <c r="ED36" i="11"/>
  <c r="EE36" i="11"/>
  <c r="CG37" i="11"/>
  <c r="CH37" i="11"/>
  <c r="CI37" i="11"/>
  <c r="CJ37" i="11"/>
  <c r="CK37" i="11"/>
  <c r="CL37" i="11"/>
  <c r="CM37" i="11"/>
  <c r="CN37" i="11"/>
  <c r="CO37" i="11"/>
  <c r="CP37" i="11"/>
  <c r="CQ37" i="11"/>
  <c r="CR37" i="11"/>
  <c r="CS37" i="11"/>
  <c r="CT37" i="11"/>
  <c r="CU37" i="11"/>
  <c r="CV37" i="11"/>
  <c r="CW37" i="11"/>
  <c r="CX37" i="11"/>
  <c r="CY37" i="11"/>
  <c r="CZ37" i="11"/>
  <c r="DA37" i="11"/>
  <c r="DB37" i="11"/>
  <c r="DC37" i="11"/>
  <c r="DD37" i="11"/>
  <c r="DE37" i="11"/>
  <c r="DF37" i="11"/>
  <c r="DG37" i="11"/>
  <c r="DH37" i="11"/>
  <c r="DI37" i="11"/>
  <c r="DJ37" i="11"/>
  <c r="DK37" i="11"/>
  <c r="DL37" i="11"/>
  <c r="DM37" i="11"/>
  <c r="DN37" i="11"/>
  <c r="DO37" i="11"/>
  <c r="DP37" i="11"/>
  <c r="DQ37" i="11"/>
  <c r="DR37" i="11"/>
  <c r="DS37" i="11"/>
  <c r="DT37" i="11"/>
  <c r="DU37" i="11"/>
  <c r="DV37" i="11"/>
  <c r="DW37" i="11"/>
  <c r="DX37" i="11"/>
  <c r="DY37" i="11"/>
  <c r="DZ37" i="11"/>
  <c r="EA37" i="11"/>
  <c r="EB37" i="11"/>
  <c r="EC37" i="11"/>
  <c r="ED37" i="11"/>
  <c r="EE37" i="11"/>
  <c r="CF29" i="11"/>
  <c r="CF30" i="11"/>
  <c r="CF31" i="11"/>
  <c r="CF32" i="11"/>
  <c r="CF33" i="11"/>
  <c r="CF34" i="11"/>
  <c r="CF35" i="11"/>
  <c r="CF36" i="11"/>
  <c r="CF37" i="11"/>
  <c r="CF28" i="11"/>
  <c r="CB7" i="11" l="1"/>
  <c r="EG7" i="11"/>
  <c r="EI7" i="11"/>
  <c r="CB8" i="11"/>
  <c r="EG8" i="11"/>
  <c r="EI8" i="11" s="1"/>
  <c r="CB9" i="11"/>
  <c r="EG9" i="11"/>
  <c r="EI9" i="11"/>
  <c r="CB10" i="11"/>
  <c r="EG10" i="11"/>
  <c r="EI10" i="11" s="1"/>
  <c r="CB11" i="11"/>
  <c r="CD11" i="11" s="1"/>
  <c r="EG11" i="11"/>
  <c r="EI11" i="11" s="1"/>
  <c r="CB12" i="11"/>
  <c r="EG12" i="11"/>
  <c r="EI12" i="11"/>
  <c r="CB13" i="11"/>
  <c r="EG13" i="11"/>
  <c r="EI13" i="11" s="1"/>
  <c r="CB14" i="11"/>
  <c r="EG14" i="11"/>
  <c r="EI14" i="11"/>
  <c r="CB15" i="11"/>
  <c r="EI15" i="11" s="1"/>
  <c r="CD15" i="11"/>
  <c r="CB16" i="11"/>
  <c r="EG16" i="11"/>
  <c r="EI16" i="11" s="1"/>
  <c r="CB17" i="11"/>
  <c r="EG17" i="11"/>
  <c r="EI17" i="11" s="1"/>
  <c r="CB18" i="11"/>
  <c r="EG18" i="11"/>
  <c r="EI18" i="11"/>
  <c r="CB19" i="11"/>
  <c r="CD19" i="11"/>
  <c r="EI19" i="11"/>
  <c r="CB20" i="11"/>
  <c r="EG20" i="11"/>
  <c r="EI20" i="11"/>
  <c r="CB21" i="11"/>
  <c r="EG21" i="11"/>
  <c r="EI21" i="11" s="1"/>
  <c r="CB22" i="11"/>
  <c r="EG22" i="11"/>
  <c r="EI22" i="11"/>
  <c r="CB23" i="11"/>
  <c r="EG23" i="11"/>
  <c r="EI23" i="11" s="1"/>
  <c r="CB24" i="11"/>
  <c r="CD24" i="11" s="1"/>
  <c r="CD25" i="11"/>
  <c r="CB25" i="11"/>
  <c r="CB26" i="11"/>
  <c r="EG26" i="11"/>
  <c r="EI26" i="11"/>
  <c r="R4" i="11"/>
  <c r="BP4" i="11"/>
  <c r="BN4" i="11"/>
  <c r="U4" i="11"/>
  <c r="BF4" i="11"/>
  <c r="AI4" i="11"/>
  <c r="BY4" i="11"/>
  <c r="AQ4" i="11"/>
  <c r="BB4" i="11"/>
  <c r="AB4" i="11"/>
  <c r="BK4" i="11"/>
  <c r="AS4" i="11"/>
  <c r="P4" i="11"/>
  <c r="AL4" i="11"/>
  <c r="Y4" i="11"/>
  <c r="AJ4" i="11"/>
  <c r="Q4" i="11"/>
  <c r="BA4" i="11"/>
  <c r="BX4" i="11"/>
  <c r="AK4" i="11"/>
  <c r="O4" i="11"/>
  <c r="AR4" i="11"/>
  <c r="K4" i="11"/>
  <c r="BG4" i="11"/>
  <c r="AV4" i="11"/>
  <c r="AC4" i="11"/>
  <c r="AX4" i="11"/>
  <c r="BL4" i="11"/>
  <c r="BQ4" i="11"/>
  <c r="AZ4" i="11"/>
  <c r="AP4" i="11"/>
  <c r="N4" i="11"/>
  <c r="AH4" i="11"/>
  <c r="AE4" i="11"/>
  <c r="AY4" i="11"/>
  <c r="J4" i="11"/>
  <c r="BH4" i="11"/>
  <c r="BE4" i="11"/>
  <c r="M4" i="11"/>
  <c r="BV4" i="11"/>
  <c r="BJ4" i="11"/>
  <c r="BW4" i="11"/>
  <c r="BD4" i="11"/>
  <c r="AG4" i="11"/>
  <c r="BS4" i="11"/>
  <c r="AO4" i="11"/>
  <c r="X4" i="11"/>
  <c r="L4" i="11"/>
  <c r="I4" i="11"/>
  <c r="Z4" i="11"/>
  <c r="BZ4" i="11"/>
  <c r="AA4" i="11"/>
  <c r="AT4" i="11"/>
  <c r="BI4" i="11"/>
  <c r="AD4" i="11"/>
  <c r="AW4" i="11"/>
  <c r="AF4" i="11"/>
  <c r="BM4" i="11"/>
  <c r="BU4" i="11"/>
  <c r="BO4" i="11"/>
  <c r="BC4" i="11"/>
  <c r="BT4" i="11"/>
  <c r="AN4" i="11"/>
  <c r="V4" i="11"/>
  <c r="AU4" i="11"/>
  <c r="AM4" i="11"/>
  <c r="T4" i="11"/>
  <c r="W4" i="11"/>
  <c r="BR4" i="11"/>
  <c r="S4" i="11"/>
  <c r="CD16" i="11" l="1"/>
  <c r="CD17" i="11"/>
  <c r="CD21" i="11"/>
  <c r="CD13" i="11"/>
  <c r="CD8" i="11"/>
  <c r="CD10" i="11"/>
  <c r="CD20" i="11"/>
  <c r="CD12" i="11"/>
  <c r="CD7" i="11"/>
  <c r="CD9" i="11" l="1"/>
  <c r="CD26" i="11"/>
  <c r="CD22" i="11"/>
  <c r="CD14" i="11"/>
  <c r="CD18" i="11"/>
  <c r="CD23" i="11"/>
  <c r="G27" i="11" l="1"/>
</calcChain>
</file>

<file path=xl/sharedStrings.xml><?xml version="1.0" encoding="utf-8"?>
<sst xmlns="http://schemas.openxmlformats.org/spreadsheetml/2006/main" count="448" uniqueCount="95">
  <si>
    <t>PNV</t>
  </si>
  <si>
    <t>163BMS0150</t>
  </si>
  <si>
    <t>163BMS0160</t>
  </si>
  <si>
    <t>163BMS0170</t>
  </si>
  <si>
    <t>163BMS0190</t>
  </si>
  <si>
    <t>163BMS0195</t>
  </si>
  <si>
    <t>163BMS0210</t>
  </si>
  <si>
    <t>163BMS0212</t>
  </si>
  <si>
    <t>163BMS0213</t>
  </si>
  <si>
    <t>163BMS0214</t>
  </si>
  <si>
    <t>163BMS0222</t>
  </si>
  <si>
    <t>163BMS0230</t>
  </si>
  <si>
    <t>163BMS0250</t>
  </si>
  <si>
    <t>163BMS0252</t>
  </si>
  <si>
    <t>163BMS0270</t>
  </si>
  <si>
    <t>163BMS0290</t>
  </si>
  <si>
    <t>163BMS0300</t>
  </si>
  <si>
    <t>163BMS0310</t>
  </si>
  <si>
    <t>163BMS0320</t>
  </si>
  <si>
    <t>163BMS0321</t>
  </si>
  <si>
    <t>163BMS0322</t>
  </si>
  <si>
    <t>163BMS0324</t>
  </si>
  <si>
    <t>163BMS0325</t>
  </si>
  <si>
    <t>163BMS0326</t>
  </si>
  <si>
    <t>163BMS0327</t>
  </si>
  <si>
    <t>163BMS0328</t>
  </si>
  <si>
    <t>163BMS0329</t>
  </si>
  <si>
    <t>163BMS0330</t>
  </si>
  <si>
    <t>163BMS0334</t>
  </si>
  <si>
    <t>163BMS0360</t>
  </si>
  <si>
    <t>163BMS0370</t>
  </si>
  <si>
    <t>163BMS0380</t>
  </si>
  <si>
    <t>163BMS0390</t>
  </si>
  <si>
    <t>163BMS0392</t>
  </si>
  <si>
    <t>163BMS0396</t>
  </si>
  <si>
    <t>163BMS0398</t>
  </si>
  <si>
    <t>163BMS0410</t>
  </si>
  <si>
    <t>163BMS0420</t>
  </si>
  <si>
    <t>163BMS0425</t>
  </si>
  <si>
    <t>163BMS0430</t>
  </si>
  <si>
    <t>163BMS0440</t>
  </si>
  <si>
    <t>163BMS0450</t>
  </si>
  <si>
    <t>163BMS0452</t>
  </si>
  <si>
    <t>163BMS0470</t>
  </si>
  <si>
    <t>163BMS0472</t>
  </si>
  <si>
    <t>163BMS0490</t>
  </si>
  <si>
    <t>163BMS0492</t>
  </si>
  <si>
    <t>163BMS0510</t>
  </si>
  <si>
    <t>163BMS0512</t>
  </si>
  <si>
    <t>163BMS0530</t>
  </si>
  <si>
    <t>163BMS0532</t>
  </si>
  <si>
    <t>163BMS0550</t>
  </si>
  <si>
    <t>163BMS0555</t>
  </si>
  <si>
    <t>SH</t>
  </si>
  <si>
    <t>TRABALHOS INICIAIS</t>
  </si>
  <si>
    <t>Planilha de Quantidades e Preços</t>
  </si>
  <si>
    <t>Item SICRO</t>
  </si>
  <si>
    <t>Descrição</t>
  </si>
  <si>
    <t>Unidade</t>
  </si>
  <si>
    <t>Quantidade</t>
  </si>
  <si>
    <t>Custo Unitário</t>
  </si>
  <si>
    <t>Preço</t>
  </si>
  <si>
    <t>Total POR SH</t>
  </si>
  <si>
    <t>Diferença</t>
  </si>
  <si>
    <t>Total</t>
  </si>
  <si>
    <t>Fresagem e recomposição 3 cm (Correção da Irregularidade +Trincamento))</t>
  </si>
  <si>
    <t>m²</t>
  </si>
  <si>
    <t>m³</t>
  </si>
  <si>
    <t>Reparos localizados (Correção das Panelas)</t>
  </si>
  <si>
    <t>Panos de Pavimento 2 cm (Correção das trilhas de roda e Depressões)</t>
  </si>
  <si>
    <t>Correção do degrau dos acostamentos (de 5cm de enchimento)</t>
  </si>
  <si>
    <t>Reparos localizados Acostamento (Estado Péssimo)</t>
  </si>
  <si>
    <t>5 S 02 990 12</t>
  </si>
  <si>
    <t xml:space="preserve">FRESAGEM DESCONTINUA </t>
  </si>
  <si>
    <t>5 S 02 540 01</t>
  </si>
  <si>
    <t>CONCRETO BETUMINOSO USINADO A QUENTE - CAPA DE ROLAMENTO (restauração)</t>
  </si>
  <si>
    <t>-</t>
  </si>
  <si>
    <t>REPERFILAGEM COM CBUQ - MASSA FINA</t>
  </si>
  <si>
    <t>TSD - TRATAMENTO SUPERFICIAL DUPLO (restauração)</t>
  </si>
  <si>
    <t xml:space="preserve">PINTURA DE LIGAÇÃO </t>
  </si>
  <si>
    <t>3 S 08 101 02</t>
  </si>
  <si>
    <t>REPARO PROFUNDO (REMENDO)</t>
  </si>
  <si>
    <t>REESTABILIZAÇÃO DE BASE COM ADIÇÃO DE MATERIAL</t>
  </si>
  <si>
    <t>RECOMPOSIÇÃO DO PAVIMENTO COM REPAROS LOCALIZADOS SUPERFICIAIS - PISTAS</t>
  </si>
  <si>
    <t>RECOMPOSIÇÃO DO PAVIMENTO COM REPAROS  LOCALIZADOS SUPERFICIAIS - ACOSTAMENTOS</t>
  </si>
  <si>
    <t>1.1.1.1</t>
  </si>
  <si>
    <t>1.1.1.2</t>
  </si>
  <si>
    <t>1.1.1.3</t>
  </si>
  <si>
    <t>1.1.1.4</t>
  </si>
  <si>
    <t>1.1.1.5</t>
  </si>
  <si>
    <t>1.1.1.7</t>
  </si>
  <si>
    <t>1.1.2.1</t>
  </si>
  <si>
    <t>1.1.2.2</t>
  </si>
  <si>
    <t>1.1.2.3</t>
  </si>
  <si>
    <t>1.1.2.4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</si>
</sst>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\$#,##0\ ;\(\$#,##0\)"/>
    <numFmt numFmtId="165" formatCode="_(&quot;Cr$&quot;* #,##0.00_);_(&quot;Cr$&quot;* \(#,##0.00\);_(&quot;Cr$&quot;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indexed="24"/>
      <name val="Arial"/>
      <family val="2"/>
    </font>
    <font>
      <b/>
      <sz val="12"/>
      <color indexed="24"/>
      <name val="Arial"/>
      <family val="2"/>
    </font>
    <font>
      <sz val="10"/>
      <color indexed="24"/>
      <name val="Arial"/>
      <family val="2"/>
    </font>
    <font>
      <sz val="12"/>
      <color indexed="24"/>
      <name val="Arial"/>
      <family val="2"/>
    </font>
    <font>
      <u/>
      <sz val="9"/>
      <color indexed="12"/>
      <name val="Comic Sans MS"/>
      <family val="4"/>
    </font>
    <font>
      <sz val="10"/>
      <name val="Courier"/>
      <family val="3"/>
    </font>
    <font>
      <sz val="10"/>
      <name val="MS Sans Serif"/>
      <family val="2"/>
    </font>
    <font>
      <b/>
      <sz val="8"/>
      <color indexed="10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3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/>
    <xf numFmtId="164" fontId="9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2" fillId="0" borderId="0"/>
    <xf numFmtId="4" fontId="13" fillId="6" borderId="21" applyBorder="0" applyProtection="0"/>
    <xf numFmtId="3" fontId="9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43" fontId="0" fillId="0" borderId="0" xfId="0" applyNumberForma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/>
    <xf numFmtId="0" fontId="4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0" xfId="0" applyFont="1" applyFill="1"/>
    <xf numFmtId="0" fontId="2" fillId="0" borderId="5" xfId="2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9" xfId="0" applyFill="1" applyBorder="1"/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10" xfId="0" applyBorder="1" applyAlignment="1">
      <alignment horizontal="right"/>
    </xf>
    <xf numFmtId="0" fontId="0" fillId="0" borderId="11" xfId="0" applyBorder="1"/>
    <xf numFmtId="43" fontId="1" fillId="0" borderId="11" xfId="1" applyNumberFormat="1" applyFont="1" applyBorder="1"/>
    <xf numFmtId="43" fontId="0" fillId="0" borderId="11" xfId="0" applyNumberFormat="1" applyBorder="1"/>
    <xf numFmtId="43" fontId="0" fillId="0" borderId="12" xfId="0" applyNumberFormat="1" applyBorder="1"/>
    <xf numFmtId="0" fontId="0" fillId="0" borderId="13" xfId="0" applyFill="1" applyBorder="1"/>
    <xf numFmtId="0" fontId="0" fillId="0" borderId="14" xfId="0" applyBorder="1" applyAlignment="1">
      <alignment horizontal="left"/>
    </xf>
    <xf numFmtId="0" fontId="5" fillId="0" borderId="15" xfId="0" applyFont="1" applyBorder="1"/>
    <xf numFmtId="0" fontId="2" fillId="0" borderId="15" xfId="0" applyFont="1" applyBorder="1"/>
    <xf numFmtId="43" fontId="2" fillId="0" borderId="15" xfId="1" applyNumberFormat="1" applyFont="1" applyFill="1" applyBorder="1"/>
    <xf numFmtId="43" fontId="1" fillId="0" borderId="15" xfId="1" applyFont="1" applyBorder="1"/>
    <xf numFmtId="43" fontId="0" fillId="0" borderId="16" xfId="0" applyNumberFormat="1" applyBorder="1"/>
    <xf numFmtId="43" fontId="0" fillId="0" borderId="13" xfId="0" applyNumberFormat="1" applyFill="1" applyBorder="1"/>
    <xf numFmtId="43" fontId="2" fillId="2" borderId="0" xfId="0" applyNumberFormat="1" applyFont="1" applyFill="1"/>
    <xf numFmtId="43" fontId="2" fillId="0" borderId="0" xfId="0" applyNumberFormat="1" applyFont="1"/>
    <xf numFmtId="43" fontId="2" fillId="0" borderId="0" xfId="0" applyNumberFormat="1" applyFont="1" applyFill="1"/>
    <xf numFmtId="0" fontId="0" fillId="0" borderId="14" xfId="0" applyBorder="1" applyAlignment="1">
      <alignment horizontal="right"/>
    </xf>
    <xf numFmtId="0" fontId="0" fillId="0" borderId="15" xfId="0" applyBorder="1"/>
    <xf numFmtId="43" fontId="1" fillId="0" borderId="15" xfId="1" applyNumberFormat="1" applyFont="1" applyFill="1" applyBorder="1"/>
    <xf numFmtId="43" fontId="0" fillId="0" borderId="0" xfId="0" applyNumberFormat="1"/>
    <xf numFmtId="43" fontId="2" fillId="3" borderId="0" xfId="0" applyNumberFormat="1" applyFont="1" applyFill="1"/>
    <xf numFmtId="43" fontId="0" fillId="0" borderId="15" xfId="0" applyNumberFormat="1" applyFill="1" applyBorder="1"/>
    <xf numFmtId="43" fontId="0" fillId="0" borderId="0" xfId="0" applyNumberFormat="1" applyFill="1"/>
    <xf numFmtId="43" fontId="2" fillId="4" borderId="0" xfId="0" applyNumberFormat="1" applyFont="1" applyFill="1"/>
    <xf numFmtId="0" fontId="0" fillId="0" borderId="15" xfId="0" applyBorder="1" applyAlignment="1">
      <alignment horizontal="left"/>
    </xf>
    <xf numFmtId="4" fontId="0" fillId="0" borderId="14" xfId="0" applyNumberFormat="1" applyBorder="1" applyAlignment="1">
      <alignment horizontal="right"/>
    </xf>
    <xf numFmtId="4" fontId="0" fillId="0" borderId="15" xfId="0" applyNumberFormat="1" applyBorder="1"/>
    <xf numFmtId="43" fontId="2" fillId="5" borderId="0" xfId="0" applyNumberFormat="1" applyFont="1" applyFill="1"/>
    <xf numFmtId="0" fontId="0" fillId="0" borderId="17" xfId="0" applyBorder="1" applyAlignment="1">
      <alignment horizontal="right"/>
    </xf>
    <xf numFmtId="0" fontId="0" fillId="0" borderId="18" xfId="0" applyBorder="1"/>
    <xf numFmtId="43" fontId="0" fillId="0" borderId="18" xfId="0" applyNumberFormat="1" applyBorder="1"/>
    <xf numFmtId="43" fontId="1" fillId="0" borderId="18" xfId="1" applyFont="1" applyBorder="1"/>
    <xf numFmtId="43" fontId="0" fillId="0" borderId="19" xfId="0" applyNumberFormat="1" applyBorder="1"/>
    <xf numFmtId="0" fontId="0" fillId="0" borderId="2" xfId="0" applyBorder="1"/>
    <xf numFmtId="0" fontId="0" fillId="0" borderId="3" xfId="0" applyBorder="1"/>
    <xf numFmtId="0" fontId="2" fillId="0" borderId="3" xfId="0" applyFont="1" applyBorder="1"/>
    <xf numFmtId="43" fontId="2" fillId="0" borderId="4" xfId="0" applyNumberFormat="1" applyFont="1" applyBorder="1"/>
    <xf numFmtId="0" fontId="0" fillId="0" borderId="20" xfId="0" applyFill="1" applyBorder="1"/>
    <xf numFmtId="0" fontId="14" fillId="0" borderId="0" xfId="0" applyFont="1"/>
    <xf numFmtId="0" fontId="14" fillId="8" borderId="0" xfId="0" applyFont="1" applyFill="1"/>
    <xf numFmtId="0" fontId="14" fillId="7" borderId="0" xfId="0" applyFont="1" applyFill="1"/>
    <xf numFmtId="0" fontId="15" fillId="0" borderId="0" xfId="0" applyFont="1"/>
    <xf numFmtId="0" fontId="0" fillId="9" borderId="0" xfId="0" applyFill="1"/>
    <xf numFmtId="2" fontId="0" fillId="0" borderId="0" xfId="0" applyNumberFormat="1" applyFill="1"/>
    <xf numFmtId="2" fontId="14" fillId="0" borderId="0" xfId="0" applyNumberFormat="1" applyFont="1"/>
  </cellXfs>
  <cellStyles count="15">
    <cellStyle name="Cabeçalho 1" xfId="3"/>
    <cellStyle name="Cabeçalho 2" xfId="4"/>
    <cellStyle name="Comma" xfId="1" builtinId="3"/>
    <cellStyle name="Comma0" xfId="5"/>
    <cellStyle name="Data" xfId="6"/>
    <cellStyle name="Fixo" xfId="7"/>
    <cellStyle name="Hyperlink 2" xfId="8"/>
    <cellStyle name="Indefinido" xfId="9"/>
    <cellStyle name="Moeda0" xfId="10"/>
    <cellStyle name="mpenho" xfId="11"/>
    <cellStyle name="Normal" xfId="0" builtinId="0"/>
    <cellStyle name="Normal 2" xfId="2"/>
    <cellStyle name="Normal 2 2" xfId="12"/>
    <cellStyle name="Ricardo" xfId="13"/>
    <cellStyle name="Vírgula0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a%20e%20Paulo/Projetos/Vetec/BA-093/Pavimenta&#231;&#227;o%20-%20REDE/Quantidad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7\c\Rede%20Ruppel\Vetec\DER-SP_Junho_07\Orc\Composi&#231;&#245;es\SERVICOS_AUXILIAR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Sandra\Meus%20documentos\Sandra\FDTE%20PPP%20MG%20BNDES\An&#225;lise%20Composi&#231;&#245;es%20Custos%20-%20SICRO\Composi&#231;&#227;o%20Custos%20FINAL_BR-040_BR-116-381\VETEC%20-%20Composi&#231;&#245;es-R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Documents%20and%20Settings\C%20arlos%20%20Machado\My%20Documents\Disco%201\BR-262-MS(3)\Anexos%20PGQ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O 1"/>
      <sheetName val="TRABALHOS INICIAIS"/>
      <sheetName val="Quantidade"/>
    </sheetNames>
    <definedNames>
      <definedName name="AA" refersTo="#REF!"/>
      <definedName name="bz" refersTo="#REF!"/>
      <definedName name="Extenso" refersTo="#REF!"/>
      <definedName name="módulo1.Extenso" refersTo="#REF!"/>
      <definedName name="Ponte" refersTo="#REF!"/>
      <definedName name="QQ_2" refersTo="#REF!"/>
      <definedName name="RESUMO" refersTo="#REF!"/>
      <definedName name="WEWRWR" refersTo="#REF!"/>
      <definedName name="XXX" refersTo="#REF!"/>
      <definedName name="XXXXX" refersTo="#REF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ssas"/>
      <sheetName val="MO"/>
      <sheetName val="Eqpto"/>
      <sheetName val="Mat"/>
      <sheetName val="Planilha"/>
      <sheetName val="Auxiliares"/>
      <sheetName val="Memória"/>
      <sheetName val="Massa Mist. Pavimentação"/>
      <sheetName val="Tab_Apoio_Pav"/>
    </sheetNames>
    <sheetDataSet>
      <sheetData sheetId="0" refreshError="1">
        <row r="13">
          <cell r="E13" t="str">
            <v>G</v>
          </cell>
          <cell r="F13">
            <v>0.245</v>
          </cell>
        </row>
        <row r="14">
          <cell r="E14" t="str">
            <v>D</v>
          </cell>
          <cell r="F14">
            <v>0.15</v>
          </cell>
        </row>
        <row r="15">
          <cell r="E15" t="str">
            <v>B</v>
          </cell>
        </row>
        <row r="16">
          <cell r="E16" t="str">
            <v>E</v>
          </cell>
          <cell r="F16">
            <v>0.63100000000000001</v>
          </cell>
        </row>
        <row r="17">
          <cell r="E17" t="str">
            <v>G</v>
          </cell>
          <cell r="F17">
            <v>2.5</v>
          </cell>
        </row>
        <row r="18">
          <cell r="E18" t="str">
            <v>D</v>
          </cell>
          <cell r="F18">
            <v>1.9</v>
          </cell>
        </row>
        <row r="19">
          <cell r="E19" t="str">
            <v>B</v>
          </cell>
          <cell r="F19">
            <v>1.05</v>
          </cell>
        </row>
        <row r="20">
          <cell r="E20" t="str">
            <v>E</v>
          </cell>
          <cell r="F20">
            <v>0.45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COMPOSICOES"/>
      <sheetName val="Composições Ruppel"/>
      <sheetName val="AUXILIAR"/>
      <sheetName val="EQUIP"/>
      <sheetName val="M.O."/>
      <sheetName val="MAT"/>
      <sheetName val="TRANS"/>
      <sheetName val="MAT_BET"/>
    </sheetNames>
    <sheetDataSet>
      <sheetData sheetId="0" refreshError="1"/>
      <sheetData sheetId="1" refreshError="1"/>
      <sheetData sheetId="2" refreshError="1"/>
      <sheetData sheetId="3" refreshError="1">
        <row r="7">
          <cell r="B7" t="str">
            <v>39000</v>
          </cell>
          <cell r="D7" t="str">
            <v>AQUECEDOR DE FLUIDO TÉRMICO - (8kW)</v>
          </cell>
          <cell r="G7">
            <v>20.14</v>
          </cell>
          <cell r="H7">
            <v>6.2</v>
          </cell>
        </row>
        <row r="8">
          <cell r="B8" t="str">
            <v>39001</v>
          </cell>
          <cell r="D8" t="str">
            <v>CAMINHÃO  CARROCERIA 4T (80 KW)</v>
          </cell>
          <cell r="G8">
            <v>71.349999999999994</v>
          </cell>
          <cell r="H8">
            <v>9.8699999999999992</v>
          </cell>
        </row>
        <row r="9">
          <cell r="B9" t="str">
            <v>39002</v>
          </cell>
          <cell r="D9" t="str">
            <v>CAMINHÃO BASCULANTE - 6m³ - 10,5 t (150kW)</v>
          </cell>
          <cell r="G9">
            <v>83.95</v>
          </cell>
          <cell r="H9">
            <v>9.8699999999999992</v>
          </cell>
        </row>
        <row r="10">
          <cell r="B10" t="str">
            <v>39003</v>
          </cell>
          <cell r="D10" t="str">
            <v>CAMINHÃO BASCULANTE (PARA TRANSPORTE DO MAT.FRESADO)</v>
          </cell>
          <cell r="G10">
            <v>93.03</v>
          </cell>
          <cell r="H10">
            <v>9.8699999999999992</v>
          </cell>
        </row>
        <row r="11">
          <cell r="B11" t="str">
            <v>39004</v>
          </cell>
          <cell r="D11" t="str">
            <v>CAMINHÃO BASCULANTE 10m3 - 15 T (170 KW)</v>
          </cell>
          <cell r="G11">
            <v>93.03</v>
          </cell>
          <cell r="H11">
            <v>9.8699999999999992</v>
          </cell>
        </row>
        <row r="12">
          <cell r="B12" t="str">
            <v>39005</v>
          </cell>
          <cell r="D12" t="str">
            <v>CAMINHÃO ESPARGIDOR</v>
          </cell>
          <cell r="G12">
            <v>84.48</v>
          </cell>
          <cell r="H12">
            <v>9.8699999999999992</v>
          </cell>
        </row>
        <row r="13">
          <cell r="B13" t="str">
            <v>39006</v>
          </cell>
          <cell r="D13" t="str">
            <v>CAMINHÃO P/ LA COM RUPT. CONTROLADA</v>
          </cell>
          <cell r="G13">
            <v>215.89</v>
          </cell>
          <cell r="H13">
            <v>10.49</v>
          </cell>
        </row>
        <row r="14">
          <cell r="B14" t="str">
            <v>39007</v>
          </cell>
          <cell r="D14" t="str">
            <v>CAMINHÃO TANQUE 10.000 l</v>
          </cell>
          <cell r="G14">
            <v>91.2</v>
          </cell>
          <cell r="H14">
            <v>9.8699999999999992</v>
          </cell>
        </row>
        <row r="15">
          <cell r="B15" t="str">
            <v>39008</v>
          </cell>
          <cell r="D15" t="str">
            <v>CAMINHÃO TANQUE 6.000 L</v>
          </cell>
          <cell r="G15">
            <v>72.39</v>
          </cell>
          <cell r="H15">
            <v>9.8699999999999992</v>
          </cell>
        </row>
        <row r="16">
          <cell r="B16" t="str">
            <v>39009</v>
          </cell>
          <cell r="D16" t="str">
            <v>CARREGADEIRA DE PNEU C/ VASSOURA</v>
          </cell>
          <cell r="G16">
            <v>37.5</v>
          </cell>
          <cell r="H16">
            <v>10.8</v>
          </cell>
        </row>
        <row r="17">
          <cell r="B17" t="str">
            <v>39010</v>
          </cell>
          <cell r="D17" t="str">
            <v>CARREGADEIRA DE PNEUS - 1,33 m³ (79kW)</v>
          </cell>
          <cell r="G17">
            <v>79.849999999999994</v>
          </cell>
          <cell r="H17">
            <v>10.8</v>
          </cell>
        </row>
        <row r="18">
          <cell r="B18" t="str">
            <v>39011</v>
          </cell>
          <cell r="D18" t="str">
            <v>CARREGADEIRA PNEUS CATERPILLAR</v>
          </cell>
          <cell r="G18">
            <v>95.8</v>
          </cell>
          <cell r="H18">
            <v>46.78</v>
          </cell>
        </row>
        <row r="19">
          <cell r="B19" t="str">
            <v>39012</v>
          </cell>
          <cell r="D19" t="str">
            <v>COMPACTADOR MANUAL - placa vibratória (3kW)</v>
          </cell>
          <cell r="G19">
            <v>10.64</v>
          </cell>
          <cell r="H19">
            <v>7.4</v>
          </cell>
        </row>
        <row r="20">
          <cell r="B20" t="str">
            <v>39013</v>
          </cell>
          <cell r="D20" t="str">
            <v>COMPACTADOR MANUAL - soquete vibratório</v>
          </cell>
          <cell r="G20">
            <v>11.53</v>
          </cell>
          <cell r="H20">
            <v>7.4</v>
          </cell>
        </row>
        <row r="21">
          <cell r="B21" t="str">
            <v>39014</v>
          </cell>
          <cell r="D21" t="str">
            <v>COMPRESSOR DE AR (59KW)</v>
          </cell>
          <cell r="G21">
            <v>41.44</v>
          </cell>
          <cell r="H21">
            <v>9.7200000000000006</v>
          </cell>
        </row>
        <row r="22">
          <cell r="B22" t="str">
            <v>39015</v>
          </cell>
          <cell r="D22" t="str">
            <v>DISTRIBUIDOR DE AGREGADOS - AUTOPROPELIDO</v>
          </cell>
          <cell r="G22">
            <v>57.35</v>
          </cell>
          <cell r="H22">
            <v>21.69</v>
          </cell>
        </row>
        <row r="23">
          <cell r="B23" t="str">
            <v>39016</v>
          </cell>
          <cell r="D23" t="str">
            <v>DISTRIBUIDOR DE AGREGADOS - REBOCÁVEL</v>
          </cell>
          <cell r="G23">
            <v>2.97</v>
          </cell>
          <cell r="H23">
            <v>2.2000000000000002</v>
          </cell>
        </row>
        <row r="24">
          <cell r="B24" t="str">
            <v>39017</v>
          </cell>
          <cell r="D24" t="str">
            <v>EQUIP. DISTRIBUIÇÃO DE ASFALTO MONTADO EM CAMINHÃO 150 KW</v>
          </cell>
          <cell r="G24">
            <v>84.48</v>
          </cell>
          <cell r="H24">
            <v>9.8699999999999992</v>
          </cell>
        </row>
        <row r="25">
          <cell r="B25" t="str">
            <v>39018</v>
          </cell>
          <cell r="D25" t="str">
            <v>ESTABILIZADOR / RECICLADORA A FRIO</v>
          </cell>
          <cell r="G25">
            <v>1027.2</v>
          </cell>
          <cell r="H25">
            <v>513.6</v>
          </cell>
        </row>
        <row r="26">
          <cell r="B26" t="str">
            <v>39019</v>
          </cell>
          <cell r="D26" t="str">
            <v>FRESADORA À FRIO - 297 KW</v>
          </cell>
          <cell r="G26">
            <v>680.98</v>
          </cell>
          <cell r="H26">
            <v>11.41</v>
          </cell>
        </row>
        <row r="27">
          <cell r="B27" t="str">
            <v>39020</v>
          </cell>
          <cell r="D27" t="str">
            <v>GRADE DE DISCO - GA 24 x 24</v>
          </cell>
          <cell r="G27">
            <v>2.13</v>
          </cell>
          <cell r="H27">
            <v>1.7</v>
          </cell>
        </row>
        <row r="28">
          <cell r="B28" t="str">
            <v>39021</v>
          </cell>
          <cell r="D28" t="str">
            <v>GRUPO GERADOR 250 KVA</v>
          </cell>
          <cell r="G28">
            <v>68</v>
          </cell>
          <cell r="H28">
            <v>7.25</v>
          </cell>
        </row>
        <row r="29">
          <cell r="B29" t="str">
            <v>39022</v>
          </cell>
          <cell r="D29" t="str">
            <v>MARTELETE - ROMPEDOR 28KG</v>
          </cell>
          <cell r="G29">
            <v>8.08</v>
          </cell>
          <cell r="H29">
            <v>7.4</v>
          </cell>
        </row>
        <row r="30">
          <cell r="B30" t="str">
            <v>39023</v>
          </cell>
          <cell r="D30" t="str">
            <v>MOTONIVELADORA - 93 KW</v>
          </cell>
          <cell r="G30">
            <v>106.36</v>
          </cell>
          <cell r="H30">
            <v>11.41</v>
          </cell>
        </row>
        <row r="31">
          <cell r="B31" t="str">
            <v>39024</v>
          </cell>
          <cell r="D31" t="str">
            <v>ROLO AUTOPROPELIDO LISO VIBRATORIO DYNAPAC</v>
          </cell>
          <cell r="G31">
            <v>70.38</v>
          </cell>
          <cell r="H31">
            <v>27.22</v>
          </cell>
        </row>
        <row r="32">
          <cell r="B32" t="str">
            <v>39025</v>
          </cell>
          <cell r="D32" t="str">
            <v>ROLO AUTOPROPELIDO PNEUS DYNAPAC</v>
          </cell>
          <cell r="G32">
            <v>71.56</v>
          </cell>
          <cell r="H32">
            <v>31.38</v>
          </cell>
        </row>
        <row r="33">
          <cell r="B33" t="str">
            <v>39026</v>
          </cell>
          <cell r="D33" t="str">
            <v>ROLO COMPACTADOR - DE PNEUS AUTOPROPELIDO 21 t (97kW)</v>
          </cell>
          <cell r="G33">
            <v>97.44</v>
          </cell>
          <cell r="H33">
            <v>8.33</v>
          </cell>
        </row>
        <row r="34">
          <cell r="B34" t="str">
            <v>39027</v>
          </cell>
          <cell r="D34" t="str">
            <v>ROLO COMPACTADOR DE PNEUS 21 t (97 KW)</v>
          </cell>
          <cell r="G34">
            <v>97.44</v>
          </cell>
          <cell r="H34">
            <v>8.33</v>
          </cell>
        </row>
        <row r="35">
          <cell r="B35" t="str">
            <v>39028</v>
          </cell>
          <cell r="D35" t="str">
            <v>CARREGADEIRA DE PNEUS - 3,1 m³ (127KW)</v>
          </cell>
          <cell r="G35">
            <v>95.8</v>
          </cell>
          <cell r="H35">
            <v>46.78</v>
          </cell>
        </row>
        <row r="36">
          <cell r="B36" t="str">
            <v>39029</v>
          </cell>
          <cell r="D36" t="str">
            <v>ROLO COMPACTADOR PÉ DE CARNEIRO VIBRATORIO 11,25 t ( 85 KW)</v>
          </cell>
          <cell r="G36">
            <v>95.96</v>
          </cell>
          <cell r="H36">
            <v>8.33</v>
          </cell>
        </row>
        <row r="37">
          <cell r="B37" t="str">
            <v>39030</v>
          </cell>
          <cell r="D37" t="str">
            <v>ROLO COMPACTADOR TANDEM VIBRAT. AUTOPROPO. 10,9 T (112 KW)</v>
          </cell>
          <cell r="G37">
            <v>132.53</v>
          </cell>
          <cell r="H37">
            <v>7.22</v>
          </cell>
        </row>
        <row r="38">
          <cell r="B38" t="str">
            <v>39031</v>
          </cell>
          <cell r="D38" t="str">
            <v>ROLO DE PNEUS 21 T</v>
          </cell>
          <cell r="G38">
            <v>97.44</v>
          </cell>
          <cell r="H38">
            <v>8.3000000000000007</v>
          </cell>
        </row>
        <row r="39">
          <cell r="B39" t="str">
            <v>39032</v>
          </cell>
          <cell r="D39" t="str">
            <v>TANQUE DE ESTOCAGEM DE ASFALTO - 20.000l</v>
          </cell>
          <cell r="G39">
            <v>3.24</v>
          </cell>
          <cell r="H39">
            <v>2.0099999999999998</v>
          </cell>
        </row>
        <row r="40">
          <cell r="B40" t="str">
            <v>39033</v>
          </cell>
          <cell r="D40" t="str">
            <v>TANQUE PARA DEPOSITO DE ASF. DILUÍDO</v>
          </cell>
          <cell r="G40">
            <v>3.48</v>
          </cell>
          <cell r="H40">
            <v>2.16</v>
          </cell>
        </row>
        <row r="41">
          <cell r="B41" t="str">
            <v>39034</v>
          </cell>
          <cell r="D41" t="str">
            <v>TRATOR AGRICOLA (77 KW)</v>
          </cell>
          <cell r="G41">
            <v>59.9</v>
          </cell>
          <cell r="H41">
            <v>8.33</v>
          </cell>
        </row>
        <row r="42">
          <cell r="B42" t="str">
            <v>39035</v>
          </cell>
          <cell r="D42" t="str">
            <v>TRATOR AGRICOLA PNEUS CBT + VASSOURA MECÂNICA</v>
          </cell>
          <cell r="G42">
            <v>77.790000000000006</v>
          </cell>
          <cell r="H42">
            <v>35.07</v>
          </cell>
        </row>
        <row r="43">
          <cell r="B43" t="str">
            <v>39036</v>
          </cell>
          <cell r="D43" t="str">
            <v>USINA DE ASFALTO B.GREENE</v>
          </cell>
          <cell r="G43">
            <v>1100</v>
          </cell>
          <cell r="H43">
            <v>346.96</v>
          </cell>
        </row>
        <row r="44">
          <cell r="B44" t="str">
            <v>39037</v>
          </cell>
          <cell r="D44" t="str">
            <v>VASSOURA</v>
          </cell>
          <cell r="G44">
            <v>3.57</v>
          </cell>
          <cell r="H44">
            <v>2.2999999999999998</v>
          </cell>
        </row>
        <row r="45">
          <cell r="B45" t="str">
            <v>39038</v>
          </cell>
          <cell r="D45" t="str">
            <v>VASSOURA MECÂNICA REBOCÁVEL</v>
          </cell>
          <cell r="G45">
            <v>3.57</v>
          </cell>
          <cell r="H45">
            <v>2.2999999999999998</v>
          </cell>
        </row>
        <row r="46">
          <cell r="B46" t="str">
            <v>39039</v>
          </cell>
          <cell r="D46" t="str">
            <v>VIBRO ACABADORA ASFALTO B.GREENE</v>
          </cell>
          <cell r="G46">
            <v>240</v>
          </cell>
          <cell r="H46">
            <v>152.88</v>
          </cell>
        </row>
        <row r="47">
          <cell r="B47" t="str">
            <v>39040</v>
          </cell>
          <cell r="D47" t="str">
            <v>VIBROACABADORA DE ASFALTO (74 KW)</v>
          </cell>
          <cell r="G47">
            <v>113.16</v>
          </cell>
          <cell r="H47">
            <v>71.680000000000007</v>
          </cell>
        </row>
        <row r="48">
          <cell r="B48" t="str">
            <v>39041</v>
          </cell>
          <cell r="D48" t="str">
            <v>USINA DE ASFALTO A QUENTE - 90/120 T/H COM FILTRO DE MANGA (188 KW)</v>
          </cell>
          <cell r="G48">
            <v>1103.28</v>
          </cell>
          <cell r="H48">
            <v>346.96</v>
          </cell>
        </row>
        <row r="49">
          <cell r="B49" t="str">
            <v>39042</v>
          </cell>
          <cell r="D49" t="str">
            <v>GRUPO GERADOR - 36/40 KVA (32kw)</v>
          </cell>
          <cell r="G49">
            <v>35</v>
          </cell>
          <cell r="H49">
            <v>6.8</v>
          </cell>
        </row>
        <row r="50">
          <cell r="B50" t="str">
            <v>39043</v>
          </cell>
          <cell r="D50" t="str">
            <v>GRUPO GERADOR - 164/180 KVA (144kw)</v>
          </cell>
          <cell r="G50">
            <v>65.95</v>
          </cell>
          <cell r="H50">
            <v>6.97</v>
          </cell>
        </row>
        <row r="51">
          <cell r="B51" t="str">
            <v>39044</v>
          </cell>
          <cell r="D51" t="str">
            <v>TRATOR DE ESTEIRAS - COM LÂMINA (82 KW)</v>
          </cell>
          <cell r="G51">
            <v>68.459999999999994</v>
          </cell>
          <cell r="H51">
            <v>35.53</v>
          </cell>
        </row>
        <row r="52">
          <cell r="B52" t="str">
            <v>39045</v>
          </cell>
          <cell r="D52" t="str">
            <v>TRATOR DE ESTEIRAS - COM LÂMINA (104 KW)</v>
          </cell>
          <cell r="G52">
            <v>92.37</v>
          </cell>
          <cell r="H52">
            <v>39.96</v>
          </cell>
        </row>
        <row r="53">
          <cell r="B53" t="str">
            <v>39046</v>
          </cell>
          <cell r="D53" t="str">
            <v>USINA MISTURADORA DE SOLOS 350/600 T/H (99 KW)</v>
          </cell>
          <cell r="G53">
            <v>177.24</v>
          </cell>
          <cell r="H53">
            <v>88.36</v>
          </cell>
        </row>
        <row r="54">
          <cell r="B54" t="str">
            <v>39047</v>
          </cell>
          <cell r="D54" t="str">
            <v>MARTELETE - ROMPEDOR 33KG</v>
          </cell>
          <cell r="G54">
            <v>8.08</v>
          </cell>
          <cell r="H54">
            <v>7.4</v>
          </cell>
        </row>
        <row r="55">
          <cell r="B55" t="str">
            <v>39048</v>
          </cell>
          <cell r="D55" t="str">
            <v>MARTELETE - PERFURATRIZ MANUAL</v>
          </cell>
          <cell r="G55">
            <v>9.2100000000000009</v>
          </cell>
          <cell r="H55">
            <v>7.57</v>
          </cell>
        </row>
        <row r="56">
          <cell r="B56" t="str">
            <v>39049</v>
          </cell>
          <cell r="D56" t="str">
            <v>COMPRESSOR DE AR - PORTÁTIL 375 PCM (87 KW)</v>
          </cell>
          <cell r="G56">
            <v>45.24</v>
          </cell>
          <cell r="H56">
            <v>9.68</v>
          </cell>
        </row>
        <row r="57">
          <cell r="B57" t="str">
            <v>39050</v>
          </cell>
          <cell r="D57" t="str">
            <v>CAMINHÃO BASCULANTE 8m3 - 13 T (170 KW)</v>
          </cell>
          <cell r="G57">
            <v>93.03</v>
          </cell>
          <cell r="H57">
            <v>9.8699999999999992</v>
          </cell>
        </row>
        <row r="58">
          <cell r="B58" t="str">
            <v>39051</v>
          </cell>
          <cell r="D58" t="str">
            <v>COMPRESSOR DE AR - PORTÁTIL 764 PCM (200 KW)</v>
          </cell>
          <cell r="G58">
            <v>111.64</v>
          </cell>
          <cell r="H58">
            <v>22.28</v>
          </cell>
        </row>
        <row r="59">
          <cell r="B59" t="str">
            <v>39052</v>
          </cell>
          <cell r="D59" t="str">
            <v>PERFURATRIZ SOBRE ESTEIRAS - CRAWLER DRILL</v>
          </cell>
          <cell r="G59">
            <v>175.42</v>
          </cell>
          <cell r="H59">
            <v>53.5</v>
          </cell>
        </row>
        <row r="60">
          <cell r="B60" t="str">
            <v>39053</v>
          </cell>
          <cell r="D60" t="str">
            <v>CAMINHÃO BASCULANTE - PARA ROCHA 18T (235KW)</v>
          </cell>
          <cell r="G60">
            <v>122.02</v>
          </cell>
          <cell r="H60">
            <v>38.69</v>
          </cell>
        </row>
        <row r="61">
          <cell r="B61" t="str">
            <v>39054</v>
          </cell>
          <cell r="D61" t="str">
            <v>GRUPO GERADOR - 241/265 KVA (212 KW)</v>
          </cell>
          <cell r="G61">
            <v>65.28</v>
          </cell>
          <cell r="H61">
            <v>6.96</v>
          </cell>
        </row>
        <row r="62">
          <cell r="B62" t="str">
            <v>39055</v>
          </cell>
          <cell r="D62" t="str">
            <v>CONJUNTO DE BRITAGEM - 80 M3/H (292 KW)</v>
          </cell>
          <cell r="G62">
            <v>513.84</v>
          </cell>
          <cell r="H62">
            <v>205.1</v>
          </cell>
        </row>
        <row r="63">
          <cell r="B63" t="str">
            <v>39056</v>
          </cell>
          <cell r="D63" t="str">
            <v>MOTONIVELADORA CATERPILLAR CAT-1208</v>
          </cell>
          <cell r="G63">
            <v>123.85</v>
          </cell>
          <cell r="H63">
            <v>59.76</v>
          </cell>
        </row>
        <row r="64">
          <cell r="B64" t="str">
            <v>39057</v>
          </cell>
          <cell r="D64" t="str">
            <v>CAMINHÃO IRRIGADEIRA MB L2214/42</v>
          </cell>
          <cell r="G64">
            <v>85.8</v>
          </cell>
          <cell r="H64">
            <v>31.88</v>
          </cell>
        </row>
        <row r="65">
          <cell r="B65" t="str">
            <v>39058</v>
          </cell>
          <cell r="D65" t="str">
            <v>CAMINHÃO DISTRIBUIDOR DE CIMENTO</v>
          </cell>
          <cell r="G65">
            <v>90.38</v>
          </cell>
          <cell r="H65">
            <v>45.19</v>
          </cell>
        </row>
        <row r="66">
          <cell r="B66" t="str">
            <v>39059</v>
          </cell>
          <cell r="D66" t="str">
            <v>CAMINHÃO MUNCK</v>
          </cell>
          <cell r="G66">
            <v>80</v>
          </cell>
          <cell r="H66">
            <v>45.19</v>
          </cell>
        </row>
      </sheetData>
      <sheetData sheetId="4" refreshError="1">
        <row r="5">
          <cell r="B5" t="str">
            <v>20000</v>
          </cell>
          <cell r="C5" t="str">
            <v>ENCARREGADO DE TURMA</v>
          </cell>
          <cell r="G5">
            <v>11.11</v>
          </cell>
        </row>
        <row r="6">
          <cell r="B6" t="str">
            <v>20007</v>
          </cell>
          <cell r="C6" t="str">
            <v>PEDREIRO</v>
          </cell>
          <cell r="G6">
            <v>5.31</v>
          </cell>
        </row>
        <row r="7">
          <cell r="B7" t="str">
            <v>20013</v>
          </cell>
          <cell r="C7" t="str">
            <v>SERVENTE</v>
          </cell>
          <cell r="G7">
            <v>4.3899999999999997</v>
          </cell>
        </row>
        <row r="8">
          <cell r="B8" t="str">
            <v>20021</v>
          </cell>
          <cell r="C8" t="str">
            <v>RASTELETEIRO</v>
          </cell>
          <cell r="G8">
            <v>5.31</v>
          </cell>
        </row>
        <row r="9">
          <cell r="B9" t="str">
            <v>20028</v>
          </cell>
          <cell r="C9" t="str">
            <v>MONTADOR</v>
          </cell>
          <cell r="G9">
            <v>5.04</v>
          </cell>
        </row>
        <row r="10">
          <cell r="B10" t="str">
            <v>20045</v>
          </cell>
          <cell r="C10" t="str">
            <v>ENCARREGADO DE PAVIMENTAÇÃO</v>
          </cell>
          <cell r="G10">
            <v>21.6</v>
          </cell>
        </row>
        <row r="11">
          <cell r="B11" t="str">
            <v>20074</v>
          </cell>
          <cell r="C11" t="str">
            <v>OPERÁRIO</v>
          </cell>
          <cell r="G11">
            <v>4.3899999999999997</v>
          </cell>
        </row>
        <row r="12">
          <cell r="B12" t="str">
            <v>20075</v>
          </cell>
          <cell r="C12" t="str">
            <v>ENCARREGADO DE BRITAGEM</v>
          </cell>
          <cell r="G12">
            <v>25.92</v>
          </cell>
        </row>
        <row r="13">
          <cell r="B13" t="str">
            <v>20076</v>
          </cell>
          <cell r="C13" t="str">
            <v>BLASTER</v>
          </cell>
          <cell r="G13">
            <v>7.38</v>
          </cell>
        </row>
      </sheetData>
      <sheetData sheetId="5" refreshError="1">
        <row r="4">
          <cell r="B4" t="str">
            <v>50001</v>
          </cell>
          <cell r="D4" t="str">
            <v>ADITIVO P/ CONTROLE DE RUPTURA</v>
          </cell>
          <cell r="F4" t="str">
            <v>KG</v>
          </cell>
          <cell r="G4">
            <v>2.4300000000000002</v>
          </cell>
        </row>
        <row r="5">
          <cell r="B5" t="str">
            <v>50002</v>
          </cell>
          <cell r="D5" t="str">
            <v>ADITIVO SÓLIDO (FIBRAS )</v>
          </cell>
          <cell r="F5" t="str">
            <v>KG</v>
          </cell>
          <cell r="G5">
            <v>4.3600000000000003</v>
          </cell>
        </row>
        <row r="6">
          <cell r="B6" t="str">
            <v>50003</v>
          </cell>
          <cell r="D6" t="str">
            <v>APOIO DO PORTA DENTE DA FRESADORA 2000 DC</v>
          </cell>
          <cell r="F6" t="str">
            <v>UND</v>
          </cell>
          <cell r="G6">
            <v>1005.94</v>
          </cell>
        </row>
        <row r="7">
          <cell r="B7" t="str">
            <v>50004</v>
          </cell>
          <cell r="D7" t="str">
            <v xml:space="preserve">AREIA </v>
          </cell>
          <cell r="F7" t="str">
            <v>M3</v>
          </cell>
          <cell r="G7">
            <v>19.989999999999998</v>
          </cell>
        </row>
        <row r="8">
          <cell r="B8" t="str">
            <v>50005</v>
          </cell>
          <cell r="D8" t="str">
            <v>AREIA COMERCIAL</v>
          </cell>
          <cell r="F8" t="str">
            <v>M3</v>
          </cell>
          <cell r="G8">
            <v>14</v>
          </cell>
        </row>
        <row r="9">
          <cell r="B9" t="str">
            <v>50007</v>
          </cell>
          <cell r="D9" t="str">
            <v>BRITA COMERCIAL</v>
          </cell>
          <cell r="F9" t="str">
            <v>M3</v>
          </cell>
          <cell r="G9">
            <v>19.670000000000002</v>
          </cell>
        </row>
        <row r="10">
          <cell r="B10" t="str">
            <v>50008</v>
          </cell>
          <cell r="D10" t="str">
            <v>CBUQ - USINAGEM</v>
          </cell>
          <cell r="F10" t="str">
            <v>T</v>
          </cell>
          <cell r="G10">
            <v>31.66</v>
          </cell>
        </row>
        <row r="11">
          <cell r="B11" t="str">
            <v>50009</v>
          </cell>
          <cell r="D11" t="str">
            <v>CIMENTO ASFÁLTICO COM POLÍMERO</v>
          </cell>
          <cell r="F11" t="str">
            <v>T</v>
          </cell>
          <cell r="G11">
            <v>1712.03</v>
          </cell>
        </row>
        <row r="12">
          <cell r="B12" t="str">
            <v>50010</v>
          </cell>
          <cell r="D12" t="str">
            <v>DENTE PARA FRESADORA 2000 DC</v>
          </cell>
          <cell r="F12" t="str">
            <v>UND</v>
          </cell>
          <cell r="G12">
            <v>25.07</v>
          </cell>
        </row>
        <row r="13">
          <cell r="B13" t="str">
            <v>50011</v>
          </cell>
          <cell r="D13" t="str">
            <v>ESCAVAÇÃO E CARGA DE MATERIAL DE JAZIDA (CONSV)</v>
          </cell>
          <cell r="F13" t="str">
            <v>M3</v>
          </cell>
          <cell r="G13">
            <v>4.1400000000000006</v>
          </cell>
        </row>
        <row r="14">
          <cell r="B14" t="str">
            <v>50012</v>
          </cell>
          <cell r="D14" t="str">
            <v>EXPURGO DE JAZIDA  (CONSV)</v>
          </cell>
          <cell r="F14" t="str">
            <v>M3</v>
          </cell>
          <cell r="G14">
            <v>2.54</v>
          </cell>
        </row>
        <row r="15">
          <cell r="B15" t="str">
            <v>50013</v>
          </cell>
          <cell r="D15" t="str">
            <v>FILLER</v>
          </cell>
          <cell r="F15" t="str">
            <v>KG</v>
          </cell>
          <cell r="G15">
            <v>0.27</v>
          </cell>
        </row>
        <row r="16">
          <cell r="B16" t="str">
            <v>50014</v>
          </cell>
          <cell r="D16" t="str">
            <v>FILLER</v>
          </cell>
          <cell r="F16" t="str">
            <v>T</v>
          </cell>
          <cell r="G16">
            <v>270</v>
          </cell>
        </row>
        <row r="17">
          <cell r="B17" t="str">
            <v>50015</v>
          </cell>
          <cell r="D17" t="str">
            <v>IMPRIMAÇAO</v>
          </cell>
          <cell r="F17" t="str">
            <v>M2</v>
          </cell>
          <cell r="G17">
            <v>0.14000000000000001</v>
          </cell>
        </row>
        <row r="18">
          <cell r="B18" t="str">
            <v>50016</v>
          </cell>
          <cell r="D18" t="str">
            <v>LIMPEZA DE CAMADA VEGETAL</v>
          </cell>
          <cell r="F18" t="str">
            <v>M2</v>
          </cell>
          <cell r="G18">
            <v>0.21</v>
          </cell>
        </row>
        <row r="19">
          <cell r="B19" t="str">
            <v>50017</v>
          </cell>
          <cell r="D19" t="str">
            <v>LIMPEZA DE CAMADA VEGETAL EM JAZIDA  (CONSV)</v>
          </cell>
          <cell r="F19" t="str">
            <v>M2</v>
          </cell>
          <cell r="G19">
            <v>0.16</v>
          </cell>
        </row>
        <row r="20">
          <cell r="B20" t="str">
            <v>50018</v>
          </cell>
          <cell r="D20" t="str">
            <v>MATERIAL DE BASE (CONS)</v>
          </cell>
          <cell r="F20" t="str">
            <v>M3</v>
          </cell>
          <cell r="G20">
            <v>2.39</v>
          </cell>
        </row>
        <row r="21">
          <cell r="B21" t="str">
            <v>50019</v>
          </cell>
          <cell r="D21" t="str">
            <v>MISTURA BETUMINOSA</v>
          </cell>
          <cell r="F21" t="str">
            <v>T</v>
          </cell>
          <cell r="G21">
            <v>58.153319999999994</v>
          </cell>
        </row>
        <row r="22">
          <cell r="B22" t="str">
            <v>50020</v>
          </cell>
          <cell r="D22" t="str">
            <v>PEDRISCO</v>
          </cell>
          <cell r="F22" t="str">
            <v>M3</v>
          </cell>
          <cell r="G22">
            <v>27.41</v>
          </cell>
        </row>
        <row r="23">
          <cell r="B23" t="str">
            <v>50021</v>
          </cell>
          <cell r="D23" t="str">
            <v>PORTA DENTE PARA FRESADORA 2000 DC</v>
          </cell>
          <cell r="F23" t="str">
            <v>UND</v>
          </cell>
          <cell r="G23">
            <v>46.43</v>
          </cell>
        </row>
        <row r="24">
          <cell r="B24" t="str">
            <v>50022</v>
          </cell>
          <cell r="D24" t="str">
            <v>USINAGEM DE SOLO-BRITA</v>
          </cell>
          <cell r="F24" t="str">
            <v>M3</v>
          </cell>
          <cell r="G24">
            <v>18.45</v>
          </cell>
        </row>
        <row r="25">
          <cell r="B25" t="str">
            <v>50023</v>
          </cell>
          <cell r="D25" t="str">
            <v>LIMPEZA DE PISTA</v>
          </cell>
          <cell r="F25" t="str">
            <v>M2</v>
          </cell>
          <cell r="G25">
            <v>0.31</v>
          </cell>
        </row>
        <row r="26">
          <cell r="B26" t="str">
            <v>50024</v>
          </cell>
          <cell r="D26" t="str">
            <v>PINTURA DE LIGAÇÃO</v>
          </cell>
          <cell r="F26" t="str">
            <v>M2</v>
          </cell>
          <cell r="G26">
            <v>0.44634624000000006</v>
          </cell>
        </row>
        <row r="27">
          <cell r="B27" t="str">
            <v>50025</v>
          </cell>
          <cell r="D27" t="str">
            <v>RECOMP. DO PAVIMENTO COM CBUQ</v>
          </cell>
          <cell r="F27" t="str">
            <v>M3</v>
          </cell>
          <cell r="G27">
            <v>376.08429876479994</v>
          </cell>
        </row>
        <row r="28">
          <cell r="B28" t="str">
            <v>50026</v>
          </cell>
          <cell r="D28" t="str">
            <v>AREIA LAVADA</v>
          </cell>
          <cell r="F28" t="str">
            <v>M3</v>
          </cell>
          <cell r="G28">
            <v>14</v>
          </cell>
        </row>
        <row r="29">
          <cell r="B29" t="str">
            <v>50027</v>
          </cell>
          <cell r="D29" t="str">
            <v>BRITA 1</v>
          </cell>
          <cell r="F29" t="str">
            <v>M3</v>
          </cell>
          <cell r="G29">
            <v>20</v>
          </cell>
        </row>
        <row r="30">
          <cell r="B30" t="str">
            <v>50028</v>
          </cell>
          <cell r="D30" t="str">
            <v>BRITA 2</v>
          </cell>
          <cell r="F30" t="str">
            <v>M3</v>
          </cell>
          <cell r="G30">
            <v>20</v>
          </cell>
        </row>
        <row r="31">
          <cell r="B31" t="str">
            <v>50029</v>
          </cell>
          <cell r="D31" t="str">
            <v>BRITA 3</v>
          </cell>
          <cell r="F31" t="str">
            <v>M3</v>
          </cell>
          <cell r="G31">
            <v>19</v>
          </cell>
        </row>
        <row r="32">
          <cell r="B32" t="str">
            <v>50030</v>
          </cell>
          <cell r="D32" t="str">
            <v>ÓLEO COMBUSTÍVEL 1A</v>
          </cell>
          <cell r="F32" t="str">
            <v>L</v>
          </cell>
          <cell r="G32">
            <v>1.23</v>
          </cell>
        </row>
        <row r="33">
          <cell r="B33" t="str">
            <v>50031</v>
          </cell>
          <cell r="D33" t="str">
            <v>INDENIZAÇÃO DE JAZIDA</v>
          </cell>
          <cell r="F33" t="str">
            <v>M3</v>
          </cell>
          <cell r="G33">
            <v>1</v>
          </cell>
        </row>
        <row r="34">
          <cell r="B34" t="str">
            <v>50032</v>
          </cell>
          <cell r="D34" t="str">
            <v>ROCHA P/ BRITAGEM COM PERFUR. MANUAL</v>
          </cell>
          <cell r="F34" t="str">
            <v>M3</v>
          </cell>
          <cell r="G34">
            <v>23.83</v>
          </cell>
        </row>
        <row r="35">
          <cell r="B35" t="str">
            <v>50033</v>
          </cell>
          <cell r="D35" t="str">
            <v>ESCAVAÇÃO E CARGA DE MATERIAL DE JAZIDA (CONST. E RESTR.)</v>
          </cell>
          <cell r="F35" t="str">
            <v>M3</v>
          </cell>
          <cell r="G35">
            <v>5.0999999999999996</v>
          </cell>
        </row>
        <row r="36">
          <cell r="B36" t="str">
            <v>50034</v>
          </cell>
          <cell r="D36" t="str">
            <v>EXPURGO DE JAZIDA   (CONST. E RESTR.)</v>
          </cell>
          <cell r="F36" t="str">
            <v>M3</v>
          </cell>
          <cell r="G36">
            <v>0.99</v>
          </cell>
        </row>
        <row r="37">
          <cell r="B37" t="str">
            <v>50035</v>
          </cell>
          <cell r="D37" t="str">
            <v>LIMPEZA DE CAMADA VEGETAL EM JAZIDA  (CONST. E RESTR.)</v>
          </cell>
          <cell r="F37" t="str">
            <v>M2</v>
          </cell>
          <cell r="G37">
            <v>0.19</v>
          </cell>
        </row>
        <row r="38">
          <cell r="B38" t="str">
            <v>50037</v>
          </cell>
          <cell r="D38" t="str">
            <v>REMOÇÃO DE BUEIROS EXISTENTE</v>
          </cell>
          <cell r="F38" t="str">
            <v>M</v>
          </cell>
          <cell r="G38">
            <v>25.31</v>
          </cell>
        </row>
        <row r="39">
          <cell r="B39" t="str">
            <v>50038</v>
          </cell>
          <cell r="D39" t="str">
            <v>DEFENSA SEMI-MALEÁVEL SIMPLES (FORN. / IMPL.)</v>
          </cell>
          <cell r="F39" t="str">
            <v>M</v>
          </cell>
          <cell r="G39">
            <v>109.07</v>
          </cell>
        </row>
        <row r="40">
          <cell r="B40" t="str">
            <v>50039</v>
          </cell>
          <cell r="D40" t="str">
            <v>ANCORAGEM DEFENSA SEMI-MALEÁVEL SIMPLES (FORN. / IMPL.)</v>
          </cell>
          <cell r="F40" t="str">
            <v>M</v>
          </cell>
          <cell r="G40">
            <v>247.01</v>
          </cell>
        </row>
        <row r="41">
          <cell r="B41" t="str">
            <v>50040</v>
          </cell>
          <cell r="D41" t="str">
            <v>DEFENSA SEMI-MALEÁVEL SIMPLES</v>
          </cell>
          <cell r="F41" t="str">
            <v>M</v>
          </cell>
          <cell r="G41">
            <v>125</v>
          </cell>
        </row>
        <row r="42">
          <cell r="B42" t="str">
            <v>50041</v>
          </cell>
          <cell r="D42" t="str">
            <v>CIMENTO PORTLAND CP-32</v>
          </cell>
          <cell r="F42" t="str">
            <v>KG</v>
          </cell>
          <cell r="G42">
            <v>0.26</v>
          </cell>
        </row>
        <row r="43">
          <cell r="B43" t="str">
            <v>50042</v>
          </cell>
          <cell r="D43" t="str">
            <v>BASE DE BRITA GRADUADA</v>
          </cell>
          <cell r="F43" t="str">
            <v>M3</v>
          </cell>
          <cell r="G43">
            <v>34.54</v>
          </cell>
        </row>
        <row r="44">
          <cell r="B44" t="str">
            <v>50043</v>
          </cell>
          <cell r="D44" t="str">
            <v>USINAGEM DE BRITA GRADUADA</v>
          </cell>
          <cell r="F44" t="str">
            <v>M3</v>
          </cell>
          <cell r="G44">
            <v>34.54</v>
          </cell>
        </row>
        <row r="45">
          <cell r="B45" t="str">
            <v>50044</v>
          </cell>
          <cell r="D45" t="str">
            <v>BRITA PRODUZIDA EM CENTRAL DE BRITAGEM 80M3/H</v>
          </cell>
          <cell r="F45" t="str">
            <v>M3</v>
          </cell>
          <cell r="G45">
            <v>22.43</v>
          </cell>
        </row>
        <row r="46">
          <cell r="B46" t="str">
            <v>50045</v>
          </cell>
          <cell r="D46" t="str">
            <v>ROCHA P/ BRITAGEM C/ PERFUR. SOBRE ESTEIRA</v>
          </cell>
          <cell r="F46" t="str">
            <v>M3</v>
          </cell>
          <cell r="G46">
            <v>21.18</v>
          </cell>
        </row>
        <row r="47">
          <cell r="B47" t="str">
            <v>50046</v>
          </cell>
          <cell r="D47" t="str">
            <v>SÉRIE DE BROCAS S-12 D=22MM</v>
          </cell>
          <cell r="F47" t="str">
            <v>UNID.</v>
          </cell>
          <cell r="G47">
            <v>2975</v>
          </cell>
        </row>
        <row r="48">
          <cell r="B48" t="str">
            <v>50047</v>
          </cell>
          <cell r="D48" t="str">
            <v>DINAMITE A 60% (GELATINA ESPECIAL)</v>
          </cell>
          <cell r="F48" t="str">
            <v>KG</v>
          </cell>
          <cell r="G48">
            <v>4.13</v>
          </cell>
        </row>
        <row r="49">
          <cell r="B49" t="str">
            <v>50048</v>
          </cell>
          <cell r="D49" t="str">
            <v>ESPOLETA COMUM N.8</v>
          </cell>
          <cell r="F49" t="str">
            <v>UNID.</v>
          </cell>
          <cell r="G49">
            <v>0.68</v>
          </cell>
        </row>
        <row r="50">
          <cell r="B50" t="str">
            <v>50049</v>
          </cell>
          <cell r="D50" t="str">
            <v>CORDEL DETONANTE NP 10</v>
          </cell>
          <cell r="F50" t="str">
            <v>M</v>
          </cell>
          <cell r="G50">
            <v>0.48</v>
          </cell>
        </row>
        <row r="51">
          <cell r="B51" t="str">
            <v>50050</v>
          </cell>
          <cell r="D51" t="str">
            <v>RETARDADOR DE CORDEL</v>
          </cell>
          <cell r="F51" t="str">
            <v>UNID.</v>
          </cell>
          <cell r="G51">
            <v>5.86</v>
          </cell>
        </row>
        <row r="52">
          <cell r="B52" t="str">
            <v>50051</v>
          </cell>
          <cell r="D52" t="str">
            <v>ESTOPIM</v>
          </cell>
          <cell r="F52" t="str">
            <v>M</v>
          </cell>
          <cell r="G52">
            <v>0.56999999999999995</v>
          </cell>
        </row>
        <row r="53">
          <cell r="B53" t="str">
            <v>50052</v>
          </cell>
          <cell r="D53" t="str">
            <v>HASTE PARA PERFURATRIZ DE ESTEIRA</v>
          </cell>
          <cell r="F53" t="str">
            <v>UNID.</v>
          </cell>
          <cell r="G53">
            <v>541.44000000000005</v>
          </cell>
        </row>
        <row r="54">
          <cell r="B54" t="str">
            <v>50053</v>
          </cell>
          <cell r="D54" t="str">
            <v>LUVA PARA PERFURATRIZ DE ESTEIRA</v>
          </cell>
          <cell r="F54" t="str">
            <v>UNID.</v>
          </cell>
          <cell r="G54">
            <v>139.19999999999999</v>
          </cell>
        </row>
        <row r="55">
          <cell r="B55" t="str">
            <v>50054</v>
          </cell>
          <cell r="D55" t="str">
            <v>PUNHO PARA PERFURATRIZ DE ESTEIRA</v>
          </cell>
          <cell r="F55" t="str">
            <v>UNID.</v>
          </cell>
          <cell r="G55">
            <v>405.12</v>
          </cell>
        </row>
        <row r="56">
          <cell r="B56" t="str">
            <v>50057</v>
          </cell>
          <cell r="D56" t="str">
            <v>ESCAVAÇÃO MECÂNICA DA BASE</v>
          </cell>
          <cell r="F56" t="str">
            <v>M3</v>
          </cell>
          <cell r="G56">
            <v>3.9</v>
          </cell>
        </row>
        <row r="57">
          <cell r="B57" t="str">
            <v>50058</v>
          </cell>
          <cell r="D57" t="str">
            <v>REMOÇÃO DA CAPA ASFÁLTICA (1)</v>
          </cell>
          <cell r="F57" t="str">
            <v>M3</v>
          </cell>
          <cell r="G57">
            <v>112.07</v>
          </cell>
        </row>
        <row r="58">
          <cell r="B58" t="str">
            <v>50059</v>
          </cell>
          <cell r="D58" t="str">
            <v>DEMOLIÇÃO DE DISPOSITIVOS DE CONCRETO SIMPLES</v>
          </cell>
          <cell r="F58" t="str">
            <v>M3</v>
          </cell>
          <cell r="G58">
            <v>70.790000000000006</v>
          </cell>
        </row>
        <row r="59">
          <cell r="B59" t="str">
            <v>50060</v>
          </cell>
          <cell r="D59" t="str">
            <v>AREIA EXTRAÍDA</v>
          </cell>
          <cell r="F59" t="str">
            <v>M3</v>
          </cell>
          <cell r="G59">
            <v>14.21</v>
          </cell>
        </row>
        <row r="60">
          <cell r="B60" t="str">
            <v>50061</v>
          </cell>
          <cell r="D60" t="str">
            <v>ESPALHAMENTO DE MATERIAL</v>
          </cell>
          <cell r="F60" t="str">
            <v>M3</v>
          </cell>
          <cell r="G60">
            <v>1.53</v>
          </cell>
        </row>
        <row r="61">
          <cell r="B61" t="str">
            <v>50062</v>
          </cell>
          <cell r="D61" t="str">
            <v>USINAGEM DE SOLO-CIMENTO</v>
          </cell>
          <cell r="F61" t="str">
            <v>M3</v>
          </cell>
          <cell r="G61">
            <v>42.129999999999995</v>
          </cell>
        </row>
        <row r="62">
          <cell r="B62" t="str">
            <v>50063</v>
          </cell>
          <cell r="D62" t="str">
            <v>BITS</v>
          </cell>
          <cell r="F62" t="str">
            <v>UNID.</v>
          </cell>
          <cell r="G62">
            <v>570</v>
          </cell>
        </row>
        <row r="63">
          <cell r="B63" t="str">
            <v>50064</v>
          </cell>
          <cell r="D63" t="str">
            <v>PORTA DENTE PARA FRESADORA 1000 DC</v>
          </cell>
          <cell r="F63" t="str">
            <v>UNID.</v>
          </cell>
          <cell r="G63">
            <v>35</v>
          </cell>
        </row>
        <row r="64">
          <cell r="B64" t="str">
            <v>50065</v>
          </cell>
          <cell r="D64" t="str">
            <v>AGENTE DE RECICLAGEM ARE-1 / ARE-250</v>
          </cell>
          <cell r="F64" t="str">
            <v>T</v>
          </cell>
          <cell r="G64">
            <v>1900</v>
          </cell>
        </row>
        <row r="65">
          <cell r="B65" t="str">
            <v>50066</v>
          </cell>
          <cell r="D65" t="str">
            <v>ANCORAGEM DEFENSA SEMI-MALEÁVEL SIMPLES</v>
          </cell>
          <cell r="F65" t="str">
            <v>M</v>
          </cell>
          <cell r="G65">
            <v>230</v>
          </cell>
        </row>
      </sheetData>
      <sheetData sheetId="6" refreshError="1">
        <row r="4">
          <cell r="C4" t="str">
            <v>60001</v>
          </cell>
          <cell r="E4" t="str">
            <v xml:space="preserve">AREIA </v>
          </cell>
          <cell r="F4" t="str">
            <v>T.KM</v>
          </cell>
          <cell r="G4">
            <v>0.28000000000000003</v>
          </cell>
          <cell r="H4">
            <v>20</v>
          </cell>
        </row>
        <row r="5">
          <cell r="C5" t="str">
            <v>60002</v>
          </cell>
          <cell r="E5" t="str">
            <v>AREIA ( AREAL - USINA )</v>
          </cell>
          <cell r="F5" t="str">
            <v>T.KM</v>
          </cell>
          <cell r="G5">
            <v>0.28000000000000003</v>
          </cell>
          <cell r="H5">
            <v>20</v>
          </cell>
        </row>
        <row r="6">
          <cell r="C6" t="str">
            <v>60003</v>
          </cell>
          <cell r="E6" t="str">
            <v xml:space="preserve">BRITA </v>
          </cell>
          <cell r="F6" t="str">
            <v>T.KM</v>
          </cell>
          <cell r="G6">
            <v>0.28000000000000003</v>
          </cell>
          <cell r="H6">
            <v>20</v>
          </cell>
        </row>
        <row r="7">
          <cell r="C7" t="str">
            <v>60004</v>
          </cell>
          <cell r="E7" t="str">
            <v>BRITA ( PED - USINA )</v>
          </cell>
          <cell r="F7" t="str">
            <v>T.KM</v>
          </cell>
          <cell r="G7">
            <v>0.28000000000000003</v>
          </cell>
          <cell r="H7">
            <v>5</v>
          </cell>
        </row>
        <row r="8">
          <cell r="C8" t="str">
            <v>60005</v>
          </cell>
          <cell r="E8" t="str">
            <v>BRITA COMERCIAL</v>
          </cell>
          <cell r="F8" t="str">
            <v>T.KM</v>
          </cell>
          <cell r="G8">
            <v>0.28000000000000003</v>
          </cell>
          <cell r="H8">
            <v>20</v>
          </cell>
        </row>
        <row r="9">
          <cell r="C9" t="str">
            <v>60006</v>
          </cell>
          <cell r="E9" t="str">
            <v>BRITA DE USINA</v>
          </cell>
          <cell r="F9" t="str">
            <v>T.KM</v>
          </cell>
          <cell r="G9">
            <v>0.28000000000000003</v>
          </cell>
          <cell r="H9">
            <v>25</v>
          </cell>
        </row>
        <row r="10">
          <cell r="C10" t="str">
            <v>60007</v>
          </cell>
          <cell r="E10" t="str">
            <v xml:space="preserve">CBUQ </v>
          </cell>
          <cell r="F10" t="str">
            <v>T.KM</v>
          </cell>
          <cell r="G10">
            <v>0.37</v>
          </cell>
          <cell r="H10">
            <v>25</v>
          </cell>
        </row>
        <row r="11">
          <cell r="C11" t="str">
            <v>60008</v>
          </cell>
          <cell r="E11" t="str">
            <v>CIMENTO PORTLAND CP-32</v>
          </cell>
          <cell r="F11" t="str">
            <v>T.KM</v>
          </cell>
          <cell r="G11">
            <v>0.2</v>
          </cell>
          <cell r="H11">
            <v>50</v>
          </cell>
        </row>
        <row r="12">
          <cell r="C12" t="str">
            <v>60009</v>
          </cell>
          <cell r="E12" t="str">
            <v>MATERIAL DE JAZIDA</v>
          </cell>
          <cell r="F12" t="str">
            <v>T.KM</v>
          </cell>
          <cell r="G12">
            <v>0.37</v>
          </cell>
          <cell r="H12">
            <v>10</v>
          </cell>
        </row>
        <row r="13">
          <cell r="C13" t="str">
            <v>60010</v>
          </cell>
          <cell r="E13" t="str">
            <v>FILLER</v>
          </cell>
          <cell r="F13" t="str">
            <v>T.KM</v>
          </cell>
          <cell r="G13">
            <v>0.2</v>
          </cell>
          <cell r="H13">
            <v>50</v>
          </cell>
        </row>
        <row r="14">
          <cell r="C14" t="str">
            <v>60011</v>
          </cell>
          <cell r="E14" t="str">
            <v>MATERIAL DE BASE</v>
          </cell>
          <cell r="F14" t="str">
            <v>T.KM</v>
          </cell>
          <cell r="G14">
            <v>0.28000000000000003</v>
          </cell>
          <cell r="H14">
            <v>5</v>
          </cell>
        </row>
        <row r="15">
          <cell r="C15" t="str">
            <v>60012</v>
          </cell>
          <cell r="E15" t="str">
            <v>MATERIAL DE JAZIDA</v>
          </cell>
          <cell r="F15" t="str">
            <v>T.KM</v>
          </cell>
          <cell r="G15">
            <v>0.28000000000000003</v>
          </cell>
          <cell r="H15">
            <v>10</v>
          </cell>
        </row>
        <row r="16">
          <cell r="C16" t="str">
            <v>60013</v>
          </cell>
          <cell r="E16" t="str">
            <v>MATERIAL RETIRADO DA PISTA</v>
          </cell>
          <cell r="F16" t="str">
            <v>T.KM</v>
          </cell>
          <cell r="G16">
            <v>0.28000000000000003</v>
          </cell>
          <cell r="H16">
            <v>5</v>
          </cell>
        </row>
        <row r="17">
          <cell r="C17" t="str">
            <v>60014</v>
          </cell>
          <cell r="E17" t="str">
            <v>MISTURA BETUMINOSA</v>
          </cell>
          <cell r="F17" t="str">
            <v>T.KM</v>
          </cell>
          <cell r="G17">
            <v>0.37</v>
          </cell>
          <cell r="H17">
            <v>50</v>
          </cell>
        </row>
        <row r="18">
          <cell r="C18" t="str">
            <v>60015</v>
          </cell>
          <cell r="E18" t="str">
            <v>PEDRISCO</v>
          </cell>
          <cell r="F18" t="str">
            <v>T.KM</v>
          </cell>
          <cell r="G18">
            <v>0.28000000000000003</v>
          </cell>
          <cell r="H18">
            <v>20</v>
          </cell>
        </row>
        <row r="19">
          <cell r="C19" t="str">
            <v>60016</v>
          </cell>
          <cell r="E19" t="str">
            <v>CAP - 20</v>
          </cell>
          <cell r="F19" t="str">
            <v>T.KM</v>
          </cell>
          <cell r="G19">
            <v>0.21</v>
          </cell>
        </row>
        <row r="20">
          <cell r="C20" t="str">
            <v>60017</v>
          </cell>
          <cell r="E20" t="str">
            <v>TRANSP. COMERCIAL DE AREIA</v>
          </cell>
          <cell r="F20" t="str">
            <v>T.KM</v>
          </cell>
          <cell r="G20">
            <v>0.28000000000000003</v>
          </cell>
          <cell r="H20">
            <v>20</v>
          </cell>
        </row>
        <row r="21">
          <cell r="C21" t="str">
            <v>60018</v>
          </cell>
          <cell r="E21" t="str">
            <v xml:space="preserve">TRANSP. COMERCIAL DE BRITA </v>
          </cell>
          <cell r="F21" t="str">
            <v>T.KM</v>
          </cell>
          <cell r="G21">
            <v>0.28000000000000003</v>
          </cell>
          <cell r="H21">
            <v>20</v>
          </cell>
        </row>
        <row r="22">
          <cell r="C22" t="str">
            <v>60019</v>
          </cell>
          <cell r="E22" t="str">
            <v>LOCAL C/ CAM. BASC. ROD. PAV.</v>
          </cell>
          <cell r="F22" t="str">
            <v>T.KM</v>
          </cell>
          <cell r="G22">
            <v>0.37</v>
          </cell>
          <cell r="H22">
            <v>15</v>
          </cell>
        </row>
        <row r="23">
          <cell r="C23" t="str">
            <v>60020</v>
          </cell>
          <cell r="E23" t="str">
            <v>LOCAL C/ CAM. BASC. ROD.NAO PAV.</v>
          </cell>
          <cell r="F23" t="str">
            <v>T.KM</v>
          </cell>
          <cell r="G23">
            <v>0.47</v>
          </cell>
          <cell r="H23">
            <v>5</v>
          </cell>
        </row>
        <row r="24">
          <cell r="C24" t="str">
            <v>60021</v>
          </cell>
          <cell r="E24" t="str">
            <v>USIN. DE SOLO-BRITA / SOLO-CIMENTO</v>
          </cell>
          <cell r="F24" t="str">
            <v>T.KM</v>
          </cell>
          <cell r="G24">
            <v>0.3</v>
          </cell>
          <cell r="H24">
            <v>25</v>
          </cell>
        </row>
        <row r="25">
          <cell r="C25" t="str">
            <v>60022</v>
          </cell>
          <cell r="E25" t="str">
            <v>MATERIAL DEMOLIDO</v>
          </cell>
          <cell r="F25" t="str">
            <v>T/M</v>
          </cell>
          <cell r="G25">
            <v>0.4</v>
          </cell>
          <cell r="H25">
            <v>15</v>
          </cell>
        </row>
        <row r="26">
          <cell r="C26" t="str">
            <v>60023</v>
          </cell>
          <cell r="E26" t="str">
            <v>USINAGEM DE BRITA GRAD. (USINA - PISTA)</v>
          </cell>
          <cell r="F26" t="str">
            <v>T.KM</v>
          </cell>
          <cell r="G26">
            <v>0.3</v>
          </cell>
          <cell r="H26">
            <v>30</v>
          </cell>
        </row>
        <row r="27">
          <cell r="C27" t="str">
            <v>60024</v>
          </cell>
          <cell r="E27" t="str">
            <v>MATERIAL ESCAVADO</v>
          </cell>
          <cell r="F27" t="str">
            <v>T/KM</v>
          </cell>
          <cell r="G27">
            <v>0.28000000000000003</v>
          </cell>
          <cell r="H27">
            <v>10</v>
          </cell>
        </row>
        <row r="28">
          <cell r="C28" t="str">
            <v>60025</v>
          </cell>
          <cell r="E28" t="str">
            <v>TRANSP. DE MAT. FRESAGEM</v>
          </cell>
          <cell r="F28" t="str">
            <v>T/KM</v>
          </cell>
          <cell r="G28">
            <v>0.28000000000000003</v>
          </cell>
          <cell r="H28">
            <v>12</v>
          </cell>
        </row>
      </sheetData>
      <sheetData sheetId="7" refreshError="1">
        <row r="4">
          <cell r="B4" t="str">
            <v>70001</v>
          </cell>
          <cell r="D4" t="str">
            <v>AQUISIÇÃO CAP -20</v>
          </cell>
          <cell r="E4" t="str">
            <v>T</v>
          </cell>
          <cell r="F4">
            <v>1104.96</v>
          </cell>
        </row>
        <row r="5">
          <cell r="B5" t="str">
            <v>70002</v>
          </cell>
          <cell r="D5" t="str">
            <v>AQUISIÇÃO CAP -20 C/ ASFALTO-BORRACHA</v>
          </cell>
          <cell r="E5" t="str">
            <v>T</v>
          </cell>
          <cell r="F5">
            <v>1335.1679999999999</v>
          </cell>
        </row>
        <row r="6">
          <cell r="B6" t="str">
            <v>70003</v>
          </cell>
          <cell r="D6" t="str">
            <v>AQUISIÇÃO CM-30</v>
          </cell>
          <cell r="E6" t="str">
            <v>T</v>
          </cell>
          <cell r="F6">
            <v>1730.1407999999999</v>
          </cell>
        </row>
        <row r="7">
          <cell r="B7" t="str">
            <v>70004</v>
          </cell>
          <cell r="D7" t="str">
            <v>AQUISIÇÃO EMULSÃO C/3,4% DE POLÍMEROS</v>
          </cell>
          <cell r="E7" t="str">
            <v>T</v>
          </cell>
          <cell r="F7">
            <v>1700.0927999999999</v>
          </cell>
        </row>
        <row r="8">
          <cell r="B8" t="str">
            <v>70005</v>
          </cell>
          <cell r="D8" t="str">
            <v>AQUISIÇÃO EMULSÃO RR-1C</v>
          </cell>
          <cell r="E8" t="str">
            <v>T</v>
          </cell>
          <cell r="F8">
            <v>805.81439999999998</v>
          </cell>
        </row>
        <row r="9">
          <cell r="B9" t="str">
            <v>70006</v>
          </cell>
          <cell r="D9" t="str">
            <v>AQUISIÇÃO EMULSÃO RR-2C</v>
          </cell>
          <cell r="E9" t="str">
            <v>T</v>
          </cell>
          <cell r="F9">
            <v>858.05759999999987</v>
          </cell>
        </row>
        <row r="10">
          <cell r="B10" t="str">
            <v>70007</v>
          </cell>
          <cell r="D10" t="str">
            <v>TRANSPORTE CAP - 20</v>
          </cell>
          <cell r="E10" t="str">
            <v>T</v>
          </cell>
          <cell r="F10">
            <v>65.865600000000001</v>
          </cell>
        </row>
        <row r="11">
          <cell r="B11" t="str">
            <v>70008</v>
          </cell>
          <cell r="D11" t="str">
            <v>TRANSPORTE CM-30</v>
          </cell>
          <cell r="E11" t="str">
            <v>T</v>
          </cell>
          <cell r="F11">
            <v>65.865600000000001</v>
          </cell>
        </row>
        <row r="12">
          <cell r="B12" t="str">
            <v>70009</v>
          </cell>
          <cell r="D12" t="str">
            <v>TRANSPORTE EMULSÃO C/3,4% DE POLÍMEROS</v>
          </cell>
          <cell r="E12" t="str">
            <v>T</v>
          </cell>
          <cell r="F12">
            <v>65.865600000000001</v>
          </cell>
        </row>
        <row r="13">
          <cell r="B13" t="str">
            <v>70010</v>
          </cell>
          <cell r="D13" t="str">
            <v>TRANSPORTE EMULSÃO RR-1C</v>
          </cell>
          <cell r="E13" t="str">
            <v>T</v>
          </cell>
          <cell r="F13">
            <v>65.865600000000001</v>
          </cell>
        </row>
        <row r="14">
          <cell r="B14" t="str">
            <v>70011</v>
          </cell>
          <cell r="D14" t="str">
            <v>TRANSPORTE EMULSÃO RR-2C</v>
          </cell>
          <cell r="E14" t="str">
            <v>T</v>
          </cell>
          <cell r="F14">
            <v>65.865600000000001</v>
          </cell>
        </row>
        <row r="15">
          <cell r="B15" t="str">
            <v>70012</v>
          </cell>
          <cell r="D15" t="str">
            <v>TRANSPORTE CAP -20 C/ ASFALTO-BORRACHA</v>
          </cell>
          <cell r="E15" t="str">
            <v>T</v>
          </cell>
          <cell r="F15">
            <v>65.865600000000001</v>
          </cell>
        </row>
        <row r="16">
          <cell r="B16" t="str">
            <v>70013</v>
          </cell>
          <cell r="D16" t="str">
            <v>AGENTE DE RECICLAGEM ARE-1 / ARE-250</v>
          </cell>
          <cell r="E16" t="str">
            <v>T</v>
          </cell>
          <cell r="F16">
            <v>1860</v>
          </cell>
        </row>
        <row r="17">
          <cell r="B17" t="str">
            <v>70014</v>
          </cell>
          <cell r="D17" t="str">
            <v>TRANSPORTE AGENTE DE RECICLAGEM ARE-1 / ARE-250</v>
          </cell>
          <cell r="E17" t="str">
            <v>T</v>
          </cell>
          <cell r="F17">
            <v>65.865600000000001</v>
          </cell>
        </row>
        <row r="18">
          <cell r="B18" t="str">
            <v>70015</v>
          </cell>
          <cell r="D18" t="str">
            <v>AQUISIÇÃO CAP-20 C/ POLÍMEROS</v>
          </cell>
          <cell r="E18" t="str">
            <v>T</v>
          </cell>
          <cell r="F18">
            <v>1739.42</v>
          </cell>
        </row>
        <row r="19">
          <cell r="B19" t="str">
            <v>70016</v>
          </cell>
          <cell r="D19" t="str">
            <v>TRANSPORTE CAP-20 C/ POLÍMERO</v>
          </cell>
          <cell r="E19" t="str">
            <v>T</v>
          </cell>
          <cell r="F19">
            <v>65.865600000000001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</sheetNames>
    <definedNames>
      <definedName name="PassaExtenso"/>
    </defined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EI112"/>
  <sheetViews>
    <sheetView showGridLines="0" topLeftCell="G1" zoomScale="85" zoomScaleNormal="85" workbookViewId="0">
      <selection activeCell="G28" sqref="G28"/>
    </sheetView>
  </sheetViews>
  <sheetFormatPr defaultRowHeight="15" outlineLevelCol="1" x14ac:dyDescent="0.25"/>
  <cols>
    <col min="1" max="1" width="6.5703125" customWidth="1"/>
    <col min="2" max="2" width="13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  <col min="9" max="78" width="11.7109375" style="1" hidden="1" customWidth="1" outlineLevel="1"/>
    <col min="79" max="79" width="9.140625" hidden="1" customWidth="1" outlineLevel="1"/>
    <col min="80" max="80" width="11.5703125" hidden="1" customWidth="1" outlineLevel="1"/>
    <col min="81" max="81" width="9.140625" hidden="1" customWidth="1" outlineLevel="1"/>
    <col min="82" max="82" width="11.5703125" hidden="1" customWidth="1" outlineLevel="1"/>
    <col min="83" max="83" width="10" customWidth="1" collapsed="1"/>
    <col min="84" max="135" width="11.7109375" style="1" customWidth="1" outlineLevel="1"/>
    <col min="136" max="136" width="9.140625" style="1"/>
    <col min="137" max="137" width="11.5703125" style="1" bestFit="1" customWidth="1"/>
    <col min="138" max="16384" width="9.140625" style="1"/>
  </cols>
  <sheetData>
    <row r="1" spans="1:139" ht="15.75" thickBot="1" x14ac:dyDescent="0.3"/>
    <row r="2" spans="1:139" s="6" customFormat="1" ht="15.75" thickBot="1" x14ac:dyDescent="0.3">
      <c r="A2" s="2"/>
      <c r="B2" s="2"/>
      <c r="C2" s="2"/>
      <c r="D2" s="2"/>
      <c r="E2" s="2"/>
      <c r="F2" s="2"/>
      <c r="G2" s="3"/>
      <c r="H2" s="2"/>
      <c r="I2" s="4" t="s">
        <v>53</v>
      </c>
      <c r="J2" s="4" t="s">
        <v>53</v>
      </c>
      <c r="K2" s="4" t="s">
        <v>53</v>
      </c>
      <c r="L2" s="4" t="s">
        <v>53</v>
      </c>
      <c r="M2" s="4" t="s">
        <v>53</v>
      </c>
      <c r="N2" s="4" t="s">
        <v>53</v>
      </c>
      <c r="O2" s="4" t="s">
        <v>53</v>
      </c>
      <c r="P2" s="4" t="s">
        <v>53</v>
      </c>
      <c r="Q2" s="4" t="s">
        <v>53</v>
      </c>
      <c r="R2" s="4" t="s">
        <v>53</v>
      </c>
      <c r="S2" s="4" t="s">
        <v>53</v>
      </c>
      <c r="T2" s="4" t="s">
        <v>53</v>
      </c>
      <c r="U2" s="4" t="s">
        <v>53</v>
      </c>
      <c r="V2" s="4" t="s">
        <v>53</v>
      </c>
      <c r="W2" s="4" t="s">
        <v>53</v>
      </c>
      <c r="X2" s="4" t="s">
        <v>53</v>
      </c>
      <c r="Y2" s="4" t="s">
        <v>53</v>
      </c>
      <c r="Z2" s="4" t="s">
        <v>53</v>
      </c>
      <c r="AA2" s="4" t="s">
        <v>53</v>
      </c>
      <c r="AB2" s="4" t="s">
        <v>53</v>
      </c>
      <c r="AC2" s="4" t="s">
        <v>53</v>
      </c>
      <c r="AD2" s="4" t="s">
        <v>53</v>
      </c>
      <c r="AE2" s="4" t="s">
        <v>53</v>
      </c>
      <c r="AF2" s="4" t="s">
        <v>53</v>
      </c>
      <c r="AG2" s="4" t="s">
        <v>53</v>
      </c>
      <c r="AH2" s="4" t="s">
        <v>53</v>
      </c>
      <c r="AI2" s="4" t="s">
        <v>53</v>
      </c>
      <c r="AJ2" s="4" t="s">
        <v>53</v>
      </c>
      <c r="AK2" s="4" t="s">
        <v>53</v>
      </c>
      <c r="AL2" s="4" t="s">
        <v>53</v>
      </c>
      <c r="AM2" s="4" t="s">
        <v>53</v>
      </c>
      <c r="AN2" s="4" t="s">
        <v>53</v>
      </c>
      <c r="AO2" s="4" t="s">
        <v>53</v>
      </c>
      <c r="AP2" s="4" t="s">
        <v>53</v>
      </c>
      <c r="AQ2" s="4" t="s">
        <v>53</v>
      </c>
      <c r="AR2" s="4" t="s">
        <v>53</v>
      </c>
      <c r="AS2" s="4" t="s">
        <v>53</v>
      </c>
      <c r="AT2" s="4" t="s">
        <v>53</v>
      </c>
      <c r="AU2" s="4" t="s">
        <v>53</v>
      </c>
      <c r="AV2" s="4" t="s">
        <v>53</v>
      </c>
      <c r="AW2" s="4" t="s">
        <v>53</v>
      </c>
      <c r="AX2" s="4" t="s">
        <v>53</v>
      </c>
      <c r="AY2" s="4" t="s">
        <v>53</v>
      </c>
      <c r="AZ2" s="4" t="s">
        <v>53</v>
      </c>
      <c r="BA2" s="4" t="s">
        <v>53</v>
      </c>
      <c r="BB2" s="4" t="s">
        <v>53</v>
      </c>
      <c r="BC2" s="4" t="s">
        <v>53</v>
      </c>
      <c r="BD2" s="4" t="s">
        <v>53</v>
      </c>
      <c r="BE2" s="4" t="s">
        <v>53</v>
      </c>
      <c r="BF2" s="4" t="s">
        <v>53</v>
      </c>
      <c r="BG2" s="4" t="s">
        <v>53</v>
      </c>
      <c r="BH2" s="4" t="s">
        <v>53</v>
      </c>
      <c r="BI2" s="4" t="s">
        <v>53</v>
      </c>
      <c r="BJ2" s="4" t="s">
        <v>53</v>
      </c>
      <c r="BK2" s="4" t="s">
        <v>53</v>
      </c>
      <c r="BL2" s="4" t="s">
        <v>53</v>
      </c>
      <c r="BM2" s="4" t="s">
        <v>53</v>
      </c>
      <c r="BN2" s="4" t="s">
        <v>53</v>
      </c>
      <c r="BO2" s="4" t="s">
        <v>53</v>
      </c>
      <c r="BP2" s="4" t="s">
        <v>53</v>
      </c>
      <c r="BQ2" s="4" t="s">
        <v>53</v>
      </c>
      <c r="BR2" s="4" t="s">
        <v>53</v>
      </c>
      <c r="BS2" s="4" t="s">
        <v>53</v>
      </c>
      <c r="BT2" s="4" t="s">
        <v>53</v>
      </c>
      <c r="BU2" s="4" t="s">
        <v>53</v>
      </c>
      <c r="BV2" s="4" t="s">
        <v>53</v>
      </c>
      <c r="BW2" s="4" t="s">
        <v>53</v>
      </c>
      <c r="BX2" s="4" t="s">
        <v>53</v>
      </c>
      <c r="BY2" s="4" t="s">
        <v>53</v>
      </c>
      <c r="BZ2" s="4" t="s">
        <v>53</v>
      </c>
      <c r="CA2" s="2"/>
      <c r="CB2" s="5"/>
      <c r="CC2" s="2"/>
      <c r="CD2" s="2"/>
      <c r="CE2" s="2"/>
      <c r="CF2" s="4" t="s">
        <v>0</v>
      </c>
      <c r="CG2" s="4" t="s">
        <v>0</v>
      </c>
      <c r="CH2" s="4" t="s">
        <v>0</v>
      </c>
      <c r="CI2" s="4" t="s">
        <v>0</v>
      </c>
      <c r="CJ2" s="4" t="s">
        <v>0</v>
      </c>
      <c r="CK2" s="4" t="s">
        <v>0</v>
      </c>
      <c r="CL2" s="4" t="s">
        <v>0</v>
      </c>
      <c r="CM2" s="4" t="s">
        <v>0</v>
      </c>
      <c r="CN2" s="4" t="s">
        <v>0</v>
      </c>
      <c r="CO2" s="4" t="s">
        <v>0</v>
      </c>
      <c r="CP2" s="4" t="s">
        <v>0</v>
      </c>
      <c r="CQ2" s="4" t="s">
        <v>0</v>
      </c>
      <c r="CR2" s="4" t="s">
        <v>0</v>
      </c>
      <c r="CS2" s="4" t="s">
        <v>0</v>
      </c>
      <c r="CT2" s="4" t="s">
        <v>0</v>
      </c>
      <c r="CU2" s="4" t="s">
        <v>0</v>
      </c>
      <c r="CV2" s="4" t="s">
        <v>0</v>
      </c>
      <c r="CW2" s="4" t="s">
        <v>0</v>
      </c>
      <c r="CX2" s="4" t="s">
        <v>0</v>
      </c>
      <c r="CY2" s="4" t="s">
        <v>0</v>
      </c>
      <c r="CZ2" s="4" t="s">
        <v>0</v>
      </c>
      <c r="DA2" s="4" t="s">
        <v>0</v>
      </c>
      <c r="DB2" s="4" t="s">
        <v>0</v>
      </c>
      <c r="DC2" s="4" t="s">
        <v>0</v>
      </c>
      <c r="DD2" s="4" t="s">
        <v>0</v>
      </c>
      <c r="DE2" s="4" t="s">
        <v>0</v>
      </c>
      <c r="DF2" s="4" t="s">
        <v>0</v>
      </c>
      <c r="DG2" s="4" t="s">
        <v>0</v>
      </c>
      <c r="DH2" s="4" t="s">
        <v>0</v>
      </c>
      <c r="DI2" s="4" t="s">
        <v>0</v>
      </c>
      <c r="DJ2" s="4" t="s">
        <v>0</v>
      </c>
      <c r="DK2" s="4" t="s">
        <v>0</v>
      </c>
      <c r="DL2" s="4" t="s">
        <v>0</v>
      </c>
      <c r="DM2" s="4" t="s">
        <v>0</v>
      </c>
      <c r="DN2" s="4" t="s">
        <v>0</v>
      </c>
      <c r="DO2" s="4" t="s">
        <v>0</v>
      </c>
      <c r="DP2" s="4" t="s">
        <v>0</v>
      </c>
      <c r="DQ2" s="4" t="s">
        <v>0</v>
      </c>
      <c r="DR2" s="4" t="s">
        <v>0</v>
      </c>
      <c r="DS2" s="4" t="s">
        <v>0</v>
      </c>
      <c r="DT2" s="4" t="s">
        <v>0</v>
      </c>
      <c r="DU2" s="4" t="s">
        <v>0</v>
      </c>
      <c r="DV2" s="4" t="s">
        <v>0</v>
      </c>
      <c r="DW2" s="4" t="s">
        <v>0</v>
      </c>
      <c r="DX2" s="4" t="s">
        <v>0</v>
      </c>
      <c r="DY2" s="4" t="s">
        <v>0</v>
      </c>
      <c r="DZ2" s="4" t="s">
        <v>0</v>
      </c>
      <c r="EA2" s="4" t="s">
        <v>0</v>
      </c>
      <c r="EB2" s="4" t="s">
        <v>0</v>
      </c>
      <c r="EC2" s="4" t="s">
        <v>0</v>
      </c>
      <c r="ED2" s="4" t="s">
        <v>0</v>
      </c>
      <c r="EE2" s="4" t="s">
        <v>0</v>
      </c>
    </row>
    <row r="3" spans="1:139" s="11" customFormat="1" ht="19.5" thickBot="1" x14ac:dyDescent="0.35">
      <c r="A3" s="7"/>
      <c r="B3" s="8" t="s">
        <v>54</v>
      </c>
      <c r="C3" s="9"/>
      <c r="D3" s="9"/>
      <c r="E3" s="9"/>
      <c r="F3" s="9"/>
      <c r="G3" s="10"/>
      <c r="H3" s="7"/>
      <c r="I3" s="4">
        <v>1</v>
      </c>
      <c r="J3" s="4">
        <v>2</v>
      </c>
      <c r="K3" s="4">
        <v>3</v>
      </c>
      <c r="L3" s="4">
        <v>4</v>
      </c>
      <c r="M3" s="4">
        <v>5</v>
      </c>
      <c r="N3" s="4">
        <v>6</v>
      </c>
      <c r="O3" s="4">
        <v>7</v>
      </c>
      <c r="P3" s="4">
        <v>8</v>
      </c>
      <c r="Q3" s="4">
        <v>9</v>
      </c>
      <c r="R3" s="4">
        <v>10</v>
      </c>
      <c r="S3" s="4">
        <v>11</v>
      </c>
      <c r="T3" s="4">
        <v>12</v>
      </c>
      <c r="U3" s="4">
        <v>13</v>
      </c>
      <c r="V3" s="4">
        <v>14</v>
      </c>
      <c r="W3" s="4">
        <v>15</v>
      </c>
      <c r="X3" s="4">
        <v>16</v>
      </c>
      <c r="Y3" s="4">
        <v>17</v>
      </c>
      <c r="Z3" s="4">
        <v>18</v>
      </c>
      <c r="AA3" s="4">
        <v>19</v>
      </c>
      <c r="AB3" s="4">
        <v>20</v>
      </c>
      <c r="AC3" s="4">
        <v>21</v>
      </c>
      <c r="AD3" s="4">
        <v>22</v>
      </c>
      <c r="AE3" s="4">
        <v>23</v>
      </c>
      <c r="AF3" s="4">
        <v>24</v>
      </c>
      <c r="AG3" s="4">
        <v>25</v>
      </c>
      <c r="AH3" s="4">
        <v>26</v>
      </c>
      <c r="AI3" s="4">
        <v>27</v>
      </c>
      <c r="AJ3" s="4">
        <v>28</v>
      </c>
      <c r="AK3" s="4">
        <v>29</v>
      </c>
      <c r="AL3" s="4">
        <v>30</v>
      </c>
      <c r="AM3" s="4">
        <v>31</v>
      </c>
      <c r="AN3" s="4">
        <v>32</v>
      </c>
      <c r="AO3" s="4">
        <v>33</v>
      </c>
      <c r="AP3" s="4">
        <v>34</v>
      </c>
      <c r="AQ3" s="4">
        <v>35</v>
      </c>
      <c r="AR3" s="4">
        <v>36</v>
      </c>
      <c r="AS3" s="4">
        <v>37</v>
      </c>
      <c r="AT3" s="4">
        <v>38</v>
      </c>
      <c r="AU3" s="4">
        <v>39</v>
      </c>
      <c r="AV3" s="4">
        <v>40</v>
      </c>
      <c r="AW3" s="4">
        <v>41</v>
      </c>
      <c r="AX3" s="4">
        <v>42</v>
      </c>
      <c r="AY3" s="4">
        <v>43</v>
      </c>
      <c r="AZ3" s="4">
        <v>44</v>
      </c>
      <c r="BA3" s="4">
        <v>45</v>
      </c>
      <c r="BB3" s="4">
        <v>46</v>
      </c>
      <c r="BC3" s="4">
        <v>47</v>
      </c>
      <c r="BD3" s="4">
        <v>48</v>
      </c>
      <c r="BE3" s="4">
        <v>49</v>
      </c>
      <c r="BF3" s="4">
        <v>50</v>
      </c>
      <c r="BG3" s="4">
        <v>51</v>
      </c>
      <c r="BH3" s="4">
        <v>52</v>
      </c>
      <c r="BI3" s="4">
        <v>53</v>
      </c>
      <c r="BJ3" s="4">
        <v>54</v>
      </c>
      <c r="BK3" s="4">
        <v>55</v>
      </c>
      <c r="BL3" s="4">
        <v>56</v>
      </c>
      <c r="BM3" s="4">
        <v>57</v>
      </c>
      <c r="BN3" s="4">
        <v>58</v>
      </c>
      <c r="BO3" s="4">
        <v>59</v>
      </c>
      <c r="BP3" s="4">
        <v>60</v>
      </c>
      <c r="BQ3" s="4">
        <v>61</v>
      </c>
      <c r="BR3" s="4">
        <v>62</v>
      </c>
      <c r="BS3" s="4">
        <v>63</v>
      </c>
      <c r="BT3" s="4">
        <v>64</v>
      </c>
      <c r="BU3" s="4">
        <v>65</v>
      </c>
      <c r="BV3" s="4">
        <v>66</v>
      </c>
      <c r="BW3" s="4">
        <v>67</v>
      </c>
      <c r="BX3" s="4">
        <v>68</v>
      </c>
      <c r="BY3" s="4">
        <v>69</v>
      </c>
      <c r="BZ3" s="4">
        <v>70</v>
      </c>
      <c r="CA3" s="7"/>
      <c r="CB3" s="5"/>
      <c r="CC3" s="7"/>
      <c r="CD3" s="7"/>
      <c r="CE3" s="7"/>
      <c r="CF3" s="4">
        <v>1</v>
      </c>
      <c r="CG3" s="4">
        <v>2</v>
      </c>
      <c r="CH3" s="4">
        <v>3</v>
      </c>
      <c r="CI3" s="4">
        <v>4</v>
      </c>
      <c r="CJ3" s="4">
        <v>5</v>
      </c>
      <c r="CK3" s="4">
        <v>6</v>
      </c>
      <c r="CL3" s="4">
        <v>7</v>
      </c>
      <c r="CM3" s="4">
        <v>8</v>
      </c>
      <c r="CN3" s="4">
        <v>9</v>
      </c>
      <c r="CO3" s="4">
        <v>10</v>
      </c>
      <c r="CP3" s="4">
        <v>11</v>
      </c>
      <c r="CQ3" s="4">
        <v>12</v>
      </c>
      <c r="CR3" s="4">
        <v>13</v>
      </c>
      <c r="CS3" s="4">
        <v>14</v>
      </c>
      <c r="CT3" s="4">
        <v>15</v>
      </c>
      <c r="CU3" s="4">
        <v>16</v>
      </c>
      <c r="CV3" s="4">
        <v>17</v>
      </c>
      <c r="CW3" s="4">
        <v>18</v>
      </c>
      <c r="CX3" s="4">
        <v>19</v>
      </c>
      <c r="CY3" s="4">
        <v>20</v>
      </c>
      <c r="CZ3" s="4">
        <v>21</v>
      </c>
      <c r="DA3" s="4">
        <v>22</v>
      </c>
      <c r="DB3" s="4">
        <v>23</v>
      </c>
      <c r="DC3" s="4">
        <v>24</v>
      </c>
      <c r="DD3" s="4">
        <v>25</v>
      </c>
      <c r="DE3" s="4">
        <v>26</v>
      </c>
      <c r="DF3" s="4">
        <v>27</v>
      </c>
      <c r="DG3" s="4">
        <v>28</v>
      </c>
      <c r="DH3" s="4">
        <v>29</v>
      </c>
      <c r="DI3" s="4">
        <v>30</v>
      </c>
      <c r="DJ3" s="4">
        <v>31</v>
      </c>
      <c r="DK3" s="4">
        <v>32</v>
      </c>
      <c r="DL3" s="4">
        <v>33</v>
      </c>
      <c r="DM3" s="4">
        <v>34</v>
      </c>
      <c r="DN3" s="4">
        <v>35</v>
      </c>
      <c r="DO3" s="4">
        <v>36</v>
      </c>
      <c r="DP3" s="4">
        <v>37</v>
      </c>
      <c r="DQ3" s="4">
        <v>38</v>
      </c>
      <c r="DR3" s="4">
        <v>39</v>
      </c>
      <c r="DS3" s="4">
        <v>40</v>
      </c>
      <c r="DT3" s="4">
        <v>41</v>
      </c>
      <c r="DU3" s="4">
        <v>42</v>
      </c>
      <c r="DV3" s="4">
        <v>43</v>
      </c>
      <c r="DW3" s="4">
        <v>44</v>
      </c>
      <c r="DX3" s="4">
        <v>45</v>
      </c>
      <c r="DY3" s="4">
        <v>46</v>
      </c>
      <c r="DZ3" s="4">
        <v>47</v>
      </c>
      <c r="EA3" s="4">
        <v>48</v>
      </c>
      <c r="EB3" s="4">
        <v>49</v>
      </c>
      <c r="EC3" s="4">
        <v>50</v>
      </c>
      <c r="ED3" s="4">
        <v>51</v>
      </c>
      <c r="EE3" s="4">
        <v>52</v>
      </c>
    </row>
    <row r="4" spans="1:139" s="11" customFormat="1" ht="19.5" thickBot="1" x14ac:dyDescent="0.35">
      <c r="A4" s="7"/>
      <c r="B4" s="8" t="s">
        <v>55</v>
      </c>
      <c r="C4" s="9"/>
      <c r="D4" s="9"/>
      <c r="E4" s="9"/>
      <c r="F4" s="9"/>
      <c r="G4" s="10"/>
      <c r="H4" s="7"/>
      <c r="I4" s="12" t="e">
        <f t="shared" ref="I4:AN4" ca="1" si="0">INDIRECT("'TRABALHOS INICIAIS ("&amp;I$3&amp;")'!$C2")</f>
        <v>#REF!</v>
      </c>
      <c r="J4" s="12" t="e">
        <f t="shared" ca="1" si="0"/>
        <v>#REF!</v>
      </c>
      <c r="K4" s="12" t="e">
        <f t="shared" ca="1" si="0"/>
        <v>#REF!</v>
      </c>
      <c r="L4" s="12" t="e">
        <f t="shared" ca="1" si="0"/>
        <v>#REF!</v>
      </c>
      <c r="M4" s="12" t="e">
        <f t="shared" ca="1" si="0"/>
        <v>#REF!</v>
      </c>
      <c r="N4" s="12" t="e">
        <f t="shared" ca="1" si="0"/>
        <v>#REF!</v>
      </c>
      <c r="O4" s="12" t="e">
        <f t="shared" ca="1" si="0"/>
        <v>#REF!</v>
      </c>
      <c r="P4" s="12" t="e">
        <f t="shared" ca="1" si="0"/>
        <v>#REF!</v>
      </c>
      <c r="Q4" s="12" t="e">
        <f t="shared" ca="1" si="0"/>
        <v>#REF!</v>
      </c>
      <c r="R4" s="12" t="e">
        <f t="shared" ca="1" si="0"/>
        <v>#REF!</v>
      </c>
      <c r="S4" s="12" t="e">
        <f t="shared" ca="1" si="0"/>
        <v>#REF!</v>
      </c>
      <c r="T4" s="12" t="e">
        <f t="shared" ca="1" si="0"/>
        <v>#REF!</v>
      </c>
      <c r="U4" s="12" t="e">
        <f t="shared" ca="1" si="0"/>
        <v>#REF!</v>
      </c>
      <c r="V4" s="12" t="e">
        <f t="shared" ca="1" si="0"/>
        <v>#REF!</v>
      </c>
      <c r="W4" s="12" t="e">
        <f t="shared" ca="1" si="0"/>
        <v>#REF!</v>
      </c>
      <c r="X4" s="12" t="e">
        <f t="shared" ca="1" si="0"/>
        <v>#REF!</v>
      </c>
      <c r="Y4" s="12" t="e">
        <f t="shared" ca="1" si="0"/>
        <v>#REF!</v>
      </c>
      <c r="Z4" s="12" t="e">
        <f t="shared" ca="1" si="0"/>
        <v>#REF!</v>
      </c>
      <c r="AA4" s="12" t="e">
        <f t="shared" ca="1" si="0"/>
        <v>#REF!</v>
      </c>
      <c r="AB4" s="12" t="e">
        <f t="shared" ca="1" si="0"/>
        <v>#REF!</v>
      </c>
      <c r="AC4" s="12" t="e">
        <f t="shared" ca="1" si="0"/>
        <v>#REF!</v>
      </c>
      <c r="AD4" s="12" t="e">
        <f t="shared" ca="1" si="0"/>
        <v>#REF!</v>
      </c>
      <c r="AE4" s="12" t="e">
        <f t="shared" ca="1" si="0"/>
        <v>#REF!</v>
      </c>
      <c r="AF4" s="12" t="e">
        <f t="shared" ca="1" si="0"/>
        <v>#REF!</v>
      </c>
      <c r="AG4" s="12" t="e">
        <f t="shared" ca="1" si="0"/>
        <v>#REF!</v>
      </c>
      <c r="AH4" s="12" t="e">
        <f t="shared" ca="1" si="0"/>
        <v>#REF!</v>
      </c>
      <c r="AI4" s="12" t="e">
        <f t="shared" ca="1" si="0"/>
        <v>#REF!</v>
      </c>
      <c r="AJ4" s="12" t="e">
        <f t="shared" ca="1" si="0"/>
        <v>#REF!</v>
      </c>
      <c r="AK4" s="12" t="e">
        <f t="shared" ca="1" si="0"/>
        <v>#REF!</v>
      </c>
      <c r="AL4" s="12" t="e">
        <f t="shared" ca="1" si="0"/>
        <v>#REF!</v>
      </c>
      <c r="AM4" s="12" t="e">
        <f t="shared" ca="1" si="0"/>
        <v>#REF!</v>
      </c>
      <c r="AN4" s="12" t="e">
        <f t="shared" ca="1" si="0"/>
        <v>#REF!</v>
      </c>
      <c r="AO4" s="12" t="e">
        <f t="shared" ref="AO4:BT4" ca="1" si="1">INDIRECT("'TRABALHOS INICIAIS ("&amp;AO$3&amp;")'!$C2")</f>
        <v>#REF!</v>
      </c>
      <c r="AP4" s="12" t="e">
        <f t="shared" ca="1" si="1"/>
        <v>#REF!</v>
      </c>
      <c r="AQ4" s="12" t="e">
        <f t="shared" ca="1" si="1"/>
        <v>#REF!</v>
      </c>
      <c r="AR4" s="12" t="e">
        <f t="shared" ca="1" si="1"/>
        <v>#REF!</v>
      </c>
      <c r="AS4" s="12" t="e">
        <f t="shared" ca="1" si="1"/>
        <v>#REF!</v>
      </c>
      <c r="AT4" s="12" t="e">
        <f t="shared" ca="1" si="1"/>
        <v>#REF!</v>
      </c>
      <c r="AU4" s="12" t="e">
        <f t="shared" ca="1" si="1"/>
        <v>#REF!</v>
      </c>
      <c r="AV4" s="12" t="e">
        <f t="shared" ca="1" si="1"/>
        <v>#REF!</v>
      </c>
      <c r="AW4" s="12" t="e">
        <f t="shared" ca="1" si="1"/>
        <v>#REF!</v>
      </c>
      <c r="AX4" s="12" t="e">
        <f t="shared" ca="1" si="1"/>
        <v>#REF!</v>
      </c>
      <c r="AY4" s="12" t="e">
        <f t="shared" ca="1" si="1"/>
        <v>#REF!</v>
      </c>
      <c r="AZ4" s="12" t="e">
        <f t="shared" ca="1" si="1"/>
        <v>#REF!</v>
      </c>
      <c r="BA4" s="12" t="e">
        <f t="shared" ca="1" si="1"/>
        <v>#REF!</v>
      </c>
      <c r="BB4" s="12" t="e">
        <f t="shared" ca="1" si="1"/>
        <v>#REF!</v>
      </c>
      <c r="BC4" s="12" t="e">
        <f t="shared" ca="1" si="1"/>
        <v>#REF!</v>
      </c>
      <c r="BD4" s="12" t="e">
        <f t="shared" ca="1" si="1"/>
        <v>#REF!</v>
      </c>
      <c r="BE4" s="12" t="e">
        <f t="shared" ca="1" si="1"/>
        <v>#REF!</v>
      </c>
      <c r="BF4" s="12" t="e">
        <f t="shared" ca="1" si="1"/>
        <v>#REF!</v>
      </c>
      <c r="BG4" s="12" t="e">
        <f t="shared" ca="1" si="1"/>
        <v>#REF!</v>
      </c>
      <c r="BH4" s="12" t="e">
        <f t="shared" ca="1" si="1"/>
        <v>#REF!</v>
      </c>
      <c r="BI4" s="12" t="e">
        <f t="shared" ca="1" si="1"/>
        <v>#REF!</v>
      </c>
      <c r="BJ4" s="12" t="e">
        <f t="shared" ca="1" si="1"/>
        <v>#REF!</v>
      </c>
      <c r="BK4" s="12" t="e">
        <f t="shared" ca="1" si="1"/>
        <v>#REF!</v>
      </c>
      <c r="BL4" s="12" t="e">
        <f t="shared" ca="1" si="1"/>
        <v>#REF!</v>
      </c>
      <c r="BM4" s="12" t="e">
        <f t="shared" ca="1" si="1"/>
        <v>#REF!</v>
      </c>
      <c r="BN4" s="12" t="e">
        <f t="shared" ca="1" si="1"/>
        <v>#REF!</v>
      </c>
      <c r="BO4" s="12" t="e">
        <f t="shared" ca="1" si="1"/>
        <v>#REF!</v>
      </c>
      <c r="BP4" s="12" t="e">
        <f t="shared" ca="1" si="1"/>
        <v>#REF!</v>
      </c>
      <c r="BQ4" s="12" t="e">
        <f t="shared" ca="1" si="1"/>
        <v>#REF!</v>
      </c>
      <c r="BR4" s="12" t="e">
        <f t="shared" ca="1" si="1"/>
        <v>#REF!</v>
      </c>
      <c r="BS4" s="12" t="e">
        <f t="shared" ca="1" si="1"/>
        <v>#REF!</v>
      </c>
      <c r="BT4" s="12" t="e">
        <f t="shared" ca="1" si="1"/>
        <v>#REF!</v>
      </c>
      <c r="BU4" s="12" t="e">
        <f t="shared" ref="BU4:BZ4" ca="1" si="2">INDIRECT("'TRABALHOS INICIAIS ("&amp;BU$3&amp;")'!$C2")</f>
        <v>#REF!</v>
      </c>
      <c r="BV4" s="12" t="e">
        <f t="shared" ca="1" si="2"/>
        <v>#REF!</v>
      </c>
      <c r="BW4" s="12" t="e">
        <f t="shared" ca="1" si="2"/>
        <v>#REF!</v>
      </c>
      <c r="BX4" s="12" t="e">
        <f t="shared" ca="1" si="2"/>
        <v>#REF!</v>
      </c>
      <c r="BY4" s="12" t="e">
        <f t="shared" ca="1" si="2"/>
        <v>#REF!</v>
      </c>
      <c r="BZ4" s="12" t="e">
        <f t="shared" ca="1" si="2"/>
        <v>#REF!</v>
      </c>
      <c r="CA4" s="7"/>
      <c r="CB4" s="5"/>
      <c r="CC4" s="7"/>
      <c r="CD4" s="7"/>
      <c r="CE4" s="7"/>
      <c r="CF4" s="13" t="s">
        <v>1</v>
      </c>
      <c r="CG4" s="13" t="s">
        <v>2</v>
      </c>
      <c r="CH4" s="13" t="s">
        <v>3</v>
      </c>
      <c r="CI4" s="13" t="s">
        <v>4</v>
      </c>
      <c r="CJ4" s="13" t="s">
        <v>5</v>
      </c>
      <c r="CK4" s="13" t="s">
        <v>6</v>
      </c>
      <c r="CL4" s="13" t="s">
        <v>7</v>
      </c>
      <c r="CM4" s="13" t="s">
        <v>8</v>
      </c>
      <c r="CN4" s="13" t="s">
        <v>9</v>
      </c>
      <c r="CO4" s="13" t="s">
        <v>10</v>
      </c>
      <c r="CP4" s="13" t="s">
        <v>11</v>
      </c>
      <c r="CQ4" s="13" t="s">
        <v>12</v>
      </c>
      <c r="CR4" s="13" t="s">
        <v>13</v>
      </c>
      <c r="CS4" s="13" t="s">
        <v>14</v>
      </c>
      <c r="CT4" s="13" t="s">
        <v>15</v>
      </c>
      <c r="CU4" s="13" t="s">
        <v>16</v>
      </c>
      <c r="CV4" s="13" t="s">
        <v>17</v>
      </c>
      <c r="CW4" s="13" t="s">
        <v>18</v>
      </c>
      <c r="CX4" s="13" t="s">
        <v>19</v>
      </c>
      <c r="CY4" s="13" t="s">
        <v>20</v>
      </c>
      <c r="CZ4" s="13" t="s">
        <v>21</v>
      </c>
      <c r="DA4" s="13" t="s">
        <v>22</v>
      </c>
      <c r="DB4" s="13" t="s">
        <v>23</v>
      </c>
      <c r="DC4" s="13" t="s">
        <v>24</v>
      </c>
      <c r="DD4" s="13" t="s">
        <v>25</v>
      </c>
      <c r="DE4" s="13" t="s">
        <v>26</v>
      </c>
      <c r="DF4" s="13" t="s">
        <v>27</v>
      </c>
      <c r="DG4" s="13" t="s">
        <v>28</v>
      </c>
      <c r="DH4" s="13" t="s">
        <v>29</v>
      </c>
      <c r="DI4" s="13" t="s">
        <v>30</v>
      </c>
      <c r="DJ4" s="13" t="s">
        <v>31</v>
      </c>
      <c r="DK4" s="13" t="s">
        <v>32</v>
      </c>
      <c r="DL4" s="13" t="s">
        <v>33</v>
      </c>
      <c r="DM4" s="13" t="s">
        <v>34</v>
      </c>
      <c r="DN4" s="13" t="s">
        <v>35</v>
      </c>
      <c r="DO4" s="13" t="s">
        <v>36</v>
      </c>
      <c r="DP4" s="13" t="s">
        <v>37</v>
      </c>
      <c r="DQ4" s="13" t="s">
        <v>38</v>
      </c>
      <c r="DR4" s="13" t="s">
        <v>39</v>
      </c>
      <c r="DS4" s="13" t="s">
        <v>40</v>
      </c>
      <c r="DT4" s="13" t="s">
        <v>41</v>
      </c>
      <c r="DU4" s="13" t="s">
        <v>42</v>
      </c>
      <c r="DV4" s="13" t="s">
        <v>43</v>
      </c>
      <c r="DW4" s="13" t="s">
        <v>44</v>
      </c>
      <c r="DX4" s="13" t="s">
        <v>45</v>
      </c>
      <c r="DY4" s="13" t="s">
        <v>46</v>
      </c>
      <c r="DZ4" s="13" t="s">
        <v>47</v>
      </c>
      <c r="EA4" s="13" t="s">
        <v>48</v>
      </c>
      <c r="EB4" s="13" t="s">
        <v>49</v>
      </c>
      <c r="EC4" s="13" t="s">
        <v>50</v>
      </c>
      <c r="ED4" s="13" t="s">
        <v>51</v>
      </c>
      <c r="EE4" s="13" t="s">
        <v>52</v>
      </c>
    </row>
    <row r="5" spans="1:139" x14ac:dyDescent="0.25">
      <c r="B5" s="14" t="s">
        <v>56</v>
      </c>
      <c r="C5" s="15" t="s">
        <v>57</v>
      </c>
      <c r="D5" s="15" t="s">
        <v>58</v>
      </c>
      <c r="E5" s="15" t="s">
        <v>59</v>
      </c>
      <c r="F5" s="15" t="s">
        <v>60</v>
      </c>
      <c r="G5" s="16" t="s">
        <v>61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B5" s="5" t="s">
        <v>62</v>
      </c>
      <c r="CC5" s="18"/>
      <c r="CD5" s="18" t="s">
        <v>63</v>
      </c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G5" s="19" t="s">
        <v>64</v>
      </c>
      <c r="EH5" s="20"/>
      <c r="EI5" s="20" t="s">
        <v>63</v>
      </c>
    </row>
    <row r="6" spans="1:139" ht="8.25" customHeight="1" x14ac:dyDescent="0.25">
      <c r="B6" s="21"/>
      <c r="C6" s="22"/>
      <c r="D6" s="22"/>
      <c r="E6" s="23"/>
      <c r="F6" s="24"/>
      <c r="G6" s="25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</row>
    <row r="7" spans="1:139" ht="15" customHeight="1" x14ac:dyDescent="0.25">
      <c r="B7" s="27">
        <v>1</v>
      </c>
      <c r="C7" s="28" t="s">
        <v>65</v>
      </c>
      <c r="D7" s="29" t="s">
        <v>66</v>
      </c>
      <c r="E7" s="30"/>
      <c r="F7" s="31"/>
      <c r="G7" s="32"/>
      <c r="I7" s="33">
        <v>4320.0000000000009</v>
      </c>
      <c r="J7" s="33">
        <v>2160.0000000000005</v>
      </c>
      <c r="K7" s="33">
        <v>12443.333333333332</v>
      </c>
      <c r="L7" s="33">
        <v>9360.0000000000018</v>
      </c>
      <c r="M7" s="33">
        <v>0</v>
      </c>
      <c r="N7" s="33">
        <v>9360.0000000000018</v>
      </c>
      <c r="O7" s="33">
        <v>16805.90476190476</v>
      </c>
      <c r="P7" s="33">
        <v>28418.114285714269</v>
      </c>
      <c r="Q7" s="33">
        <v>11074.285714285714</v>
      </c>
      <c r="R7" s="33">
        <v>5390.4000000000015</v>
      </c>
      <c r="S7" s="33">
        <v>3960.6857142857211</v>
      </c>
      <c r="T7" s="33">
        <v>720.00000000000011</v>
      </c>
      <c r="U7" s="33">
        <v>0</v>
      </c>
      <c r="V7" s="33">
        <v>1440.0000000000002</v>
      </c>
      <c r="W7" s="33">
        <v>2160.0000000000005</v>
      </c>
      <c r="X7" s="33">
        <v>720.00000000000011</v>
      </c>
      <c r="Y7" s="33">
        <v>7920.0000000000009</v>
      </c>
      <c r="Z7" s="33">
        <v>1440.0000000000002</v>
      </c>
      <c r="AA7" s="33">
        <v>4320</v>
      </c>
      <c r="AB7" s="33">
        <v>2880.0000000000005</v>
      </c>
      <c r="AC7" s="33">
        <v>0</v>
      </c>
      <c r="AD7" s="33">
        <v>2441.1428571428496</v>
      </c>
      <c r="AE7" s="33">
        <v>9447.1428571428623</v>
      </c>
      <c r="AF7" s="33">
        <v>11288.780952380966</v>
      </c>
      <c r="AG7" s="33">
        <v>5757.0476190475838</v>
      </c>
      <c r="AH7" s="33">
        <v>13757.142857142871</v>
      </c>
      <c r="AI7" s="33">
        <v>740.57142857142753</v>
      </c>
      <c r="AJ7" s="33">
        <v>5040.0000000000009</v>
      </c>
      <c r="AK7" s="33">
        <v>0</v>
      </c>
      <c r="AL7" s="33">
        <v>720.00000000000011</v>
      </c>
      <c r="AM7" s="33">
        <v>2160.0000000000005</v>
      </c>
      <c r="AN7" s="33">
        <v>11554.28571428571</v>
      </c>
      <c r="AO7" s="33">
        <v>11444.571428571431</v>
      </c>
      <c r="AP7" s="33">
        <v>5040</v>
      </c>
      <c r="AQ7" s="33">
        <v>5040</v>
      </c>
      <c r="AR7" s="33">
        <v>5760.0000000000009</v>
      </c>
      <c r="AS7" s="33">
        <v>2880.0000000000005</v>
      </c>
      <c r="AT7" s="33">
        <v>720.00000000000011</v>
      </c>
      <c r="AU7" s="33">
        <v>0</v>
      </c>
      <c r="AV7" s="33">
        <v>2880.0000000000005</v>
      </c>
      <c r="AW7" s="33">
        <v>720.00000000000011</v>
      </c>
      <c r="AX7" s="33">
        <v>1248.6857142857134</v>
      </c>
      <c r="AY7" s="33">
        <v>23624.780952381047</v>
      </c>
      <c r="AZ7" s="33">
        <v>42472.190476190372</v>
      </c>
      <c r="BA7" s="33">
        <v>43963.028571428571</v>
      </c>
      <c r="BB7" s="33">
        <v>24321.904761904836</v>
      </c>
      <c r="BC7" s="33">
        <v>17773.61904761902</v>
      </c>
      <c r="BD7" s="33">
        <v>4506.2857142857356</v>
      </c>
      <c r="BE7" s="33">
        <v>7247.5238095238074</v>
      </c>
      <c r="BF7" s="33">
        <v>4734.2285714286181</v>
      </c>
      <c r="BG7" s="33">
        <v>3625.3714285714268</v>
      </c>
      <c r="BH7" s="33">
        <v>4731.4285714285597</v>
      </c>
      <c r="BI7" s="33">
        <v>23474.095238095255</v>
      </c>
      <c r="BJ7" s="33">
        <v>8124.5523809523802</v>
      </c>
      <c r="BK7" s="33">
        <v>20408.476190476162</v>
      </c>
      <c r="BL7" s="33">
        <v>28411.580952380951</v>
      </c>
      <c r="BM7" s="33">
        <v>16179.428571428569</v>
      </c>
      <c r="BN7" s="33">
        <v>7873.3714285714286</v>
      </c>
      <c r="BO7" s="33">
        <v>3600.0000000000005</v>
      </c>
      <c r="BP7" s="33">
        <v>33027.428571428543</v>
      </c>
      <c r="BQ7" s="33">
        <v>9243.3333333333321</v>
      </c>
      <c r="BR7" s="33">
        <v>8677.3333333333394</v>
      </c>
      <c r="BS7" s="33">
        <v>2160.0000000000005</v>
      </c>
      <c r="BT7" s="33">
        <v>0</v>
      </c>
      <c r="BU7" s="33">
        <v>1440.0000000000002</v>
      </c>
      <c r="BV7" s="33">
        <v>1440.0000000000002</v>
      </c>
      <c r="BW7" s="33">
        <v>6480.0000000000018</v>
      </c>
      <c r="BX7" s="33">
        <v>31267.961904761905</v>
      </c>
      <c r="BY7" s="33">
        <v>1440.0000000000002</v>
      </c>
      <c r="BZ7" s="33">
        <v>7200.0000000000018</v>
      </c>
      <c r="CB7" s="34">
        <f t="shared" ref="CB7:CB26" si="3">SUM(I7:BZ7)</f>
        <v>610980.01904761908</v>
      </c>
      <c r="CC7" s="18"/>
      <c r="CD7" s="35">
        <f t="shared" ref="CD7:CD26" si="4">E7-CB7</f>
        <v>-610980.01904761908</v>
      </c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G7" s="36">
        <f t="shared" ref="EG7:EG14" si="5">SUM(CF7:EE7)</f>
        <v>0</v>
      </c>
      <c r="EH7" s="20"/>
      <c r="EI7" s="36">
        <f t="shared" ref="EI7:EI26" si="6">EG7-CB7</f>
        <v>-610980.01904761908</v>
      </c>
    </row>
    <row r="8" spans="1:139" x14ac:dyDescent="0.25">
      <c r="B8" s="37" t="s">
        <v>72</v>
      </c>
      <c r="C8" s="38" t="s">
        <v>73</v>
      </c>
      <c r="D8" s="38" t="s">
        <v>67</v>
      </c>
      <c r="E8" s="39"/>
      <c r="F8" s="31"/>
      <c r="G8" s="32"/>
      <c r="I8" s="33">
        <v>129.60000000000002</v>
      </c>
      <c r="J8" s="33">
        <v>64.800000000000011</v>
      </c>
      <c r="K8" s="33">
        <v>373.29999999999995</v>
      </c>
      <c r="L8" s="33">
        <v>280.80000000000007</v>
      </c>
      <c r="M8" s="33">
        <v>0</v>
      </c>
      <c r="N8" s="33">
        <v>280.80000000000007</v>
      </c>
      <c r="O8" s="33">
        <v>504.17714285714277</v>
      </c>
      <c r="P8" s="33">
        <v>852.54342857142808</v>
      </c>
      <c r="Q8" s="33">
        <v>332.2285714285714</v>
      </c>
      <c r="R8" s="33">
        <v>161.71200000000005</v>
      </c>
      <c r="S8" s="33">
        <v>118.82057142857163</v>
      </c>
      <c r="T8" s="33">
        <v>21.6</v>
      </c>
      <c r="U8" s="33">
        <v>0</v>
      </c>
      <c r="V8" s="33">
        <v>43.2</v>
      </c>
      <c r="W8" s="33">
        <v>64.800000000000011</v>
      </c>
      <c r="X8" s="33">
        <v>21.6</v>
      </c>
      <c r="Y8" s="33">
        <v>237.60000000000002</v>
      </c>
      <c r="Z8" s="33">
        <v>43.2</v>
      </c>
      <c r="AA8" s="33">
        <v>129.6</v>
      </c>
      <c r="AB8" s="33">
        <v>86.4</v>
      </c>
      <c r="AC8" s="33">
        <v>0</v>
      </c>
      <c r="AD8" s="33">
        <v>73.234285714285491</v>
      </c>
      <c r="AE8" s="33">
        <v>283.41428571428588</v>
      </c>
      <c r="AF8" s="33">
        <v>338.66342857142899</v>
      </c>
      <c r="AG8" s="33">
        <v>172.71142857142752</v>
      </c>
      <c r="AH8" s="33">
        <v>412.71428571428612</v>
      </c>
      <c r="AI8" s="33">
        <v>22.217142857142825</v>
      </c>
      <c r="AJ8" s="33">
        <v>151.20000000000002</v>
      </c>
      <c r="AK8" s="33">
        <v>0</v>
      </c>
      <c r="AL8" s="33">
        <v>21.6</v>
      </c>
      <c r="AM8" s="33">
        <v>64.800000000000011</v>
      </c>
      <c r="AN8" s="33">
        <v>346.62857142857126</v>
      </c>
      <c r="AO8" s="33">
        <v>343.33714285714291</v>
      </c>
      <c r="AP8" s="33">
        <v>151.19999999999999</v>
      </c>
      <c r="AQ8" s="33">
        <v>151.19999999999999</v>
      </c>
      <c r="AR8" s="33">
        <v>172.8</v>
      </c>
      <c r="AS8" s="33">
        <v>86.4</v>
      </c>
      <c r="AT8" s="33">
        <v>21.6</v>
      </c>
      <c r="AU8" s="33">
        <v>0</v>
      </c>
      <c r="AV8" s="33">
        <v>86.4</v>
      </c>
      <c r="AW8" s="33">
        <v>21.6</v>
      </c>
      <c r="AX8" s="33">
        <v>37.460571428571399</v>
      </c>
      <c r="AY8" s="33">
        <v>708.74342857143142</v>
      </c>
      <c r="AZ8" s="33">
        <v>1274.1657142857111</v>
      </c>
      <c r="BA8" s="33">
        <v>1318.8908571428572</v>
      </c>
      <c r="BB8" s="33">
        <v>729.657142857145</v>
      </c>
      <c r="BC8" s="33">
        <v>533.20857142857062</v>
      </c>
      <c r="BD8" s="33">
        <v>135.18857142857206</v>
      </c>
      <c r="BE8" s="33">
        <v>217.42571428571421</v>
      </c>
      <c r="BF8" s="33">
        <v>142.02685714285855</v>
      </c>
      <c r="BG8" s="33">
        <v>108.7611428571428</v>
      </c>
      <c r="BH8" s="33">
        <v>141.94285714285678</v>
      </c>
      <c r="BI8" s="33">
        <v>704.22285714285761</v>
      </c>
      <c r="BJ8" s="33">
        <v>243.73657142857141</v>
      </c>
      <c r="BK8" s="33">
        <v>612.25428571428483</v>
      </c>
      <c r="BL8" s="33">
        <v>852.34742857142851</v>
      </c>
      <c r="BM8" s="33">
        <v>485.38285714285706</v>
      </c>
      <c r="BN8" s="33">
        <v>236.20114285714286</v>
      </c>
      <c r="BO8" s="33">
        <v>108.00000000000001</v>
      </c>
      <c r="BP8" s="33">
        <v>990.82285714285626</v>
      </c>
      <c r="BQ8" s="33">
        <v>277.29999999999995</v>
      </c>
      <c r="BR8" s="33">
        <v>260.32000000000016</v>
      </c>
      <c r="BS8" s="33">
        <v>64.800000000000011</v>
      </c>
      <c r="BT8" s="33">
        <v>0</v>
      </c>
      <c r="BU8" s="33">
        <v>43.2</v>
      </c>
      <c r="BV8" s="33">
        <v>43.2</v>
      </c>
      <c r="BW8" s="33">
        <v>194.40000000000003</v>
      </c>
      <c r="BX8" s="33">
        <v>938.03885714285707</v>
      </c>
      <c r="BY8" s="33">
        <v>43.2</v>
      </c>
      <c r="BZ8" s="33">
        <v>216.00000000000006</v>
      </c>
      <c r="CB8" s="40">
        <f t="shared" si="3"/>
        <v>18329.400571428574</v>
      </c>
      <c r="CD8" s="40">
        <f t="shared" si="4"/>
        <v>-18329.400571428574</v>
      </c>
      <c r="CE8" s="63" t="s">
        <v>85</v>
      </c>
      <c r="CF8" s="33">
        <v>129.60000000000002</v>
      </c>
      <c r="CG8" s="33">
        <v>64.800000000000011</v>
      </c>
      <c r="CH8" s="33">
        <v>373.29999999999995</v>
      </c>
      <c r="CI8" s="33">
        <v>280.80000000000007</v>
      </c>
      <c r="CJ8" s="33">
        <v>280.80000000000007</v>
      </c>
      <c r="CK8" s="33">
        <v>1356.7205714285708</v>
      </c>
      <c r="CL8" s="33">
        <v>332.2285714285714</v>
      </c>
      <c r="CM8" s="33">
        <v>161.71200000000005</v>
      </c>
      <c r="CN8" s="33">
        <v>118.82057142857163</v>
      </c>
      <c r="CO8" s="33">
        <v>21.6</v>
      </c>
      <c r="CP8" s="33">
        <v>43.2</v>
      </c>
      <c r="CQ8" s="33">
        <v>64.800000000000011</v>
      </c>
      <c r="CR8" s="33">
        <v>259.20000000000005</v>
      </c>
      <c r="CS8" s="33">
        <v>43.2</v>
      </c>
      <c r="CT8" s="33">
        <v>216</v>
      </c>
      <c r="CU8" s="33">
        <v>0</v>
      </c>
      <c r="CV8" s="33">
        <v>73.234285714285491</v>
      </c>
      <c r="CW8" s="33">
        <v>283.41428571428588</v>
      </c>
      <c r="CX8" s="33">
        <v>338.66342857142899</v>
      </c>
      <c r="CY8" s="33">
        <v>172.71142857142752</v>
      </c>
      <c r="CZ8" s="33">
        <v>412.71428571428612</v>
      </c>
      <c r="DA8" s="33">
        <v>22.217142857142825</v>
      </c>
      <c r="DB8" s="33">
        <v>151.20000000000002</v>
      </c>
      <c r="DC8" s="33">
        <v>0</v>
      </c>
      <c r="DD8" s="33">
        <v>21.6</v>
      </c>
      <c r="DE8" s="33">
        <v>64.800000000000011</v>
      </c>
      <c r="DF8" s="33">
        <v>346.62857142857126</v>
      </c>
      <c r="DG8" s="33">
        <v>343.33714285714291</v>
      </c>
      <c r="DH8" s="33">
        <v>302.39999999999998</v>
      </c>
      <c r="DI8" s="33">
        <v>280.80000000000007</v>
      </c>
      <c r="DJ8" s="33">
        <v>0</v>
      </c>
      <c r="DK8" s="33">
        <v>145.4605714285714</v>
      </c>
      <c r="DL8" s="33">
        <v>708.74342857143142</v>
      </c>
      <c r="DM8" s="33">
        <v>1274.1657142857111</v>
      </c>
      <c r="DN8" s="33">
        <v>1318.8908571428572</v>
      </c>
      <c r="DO8" s="33">
        <v>729.657142857145</v>
      </c>
      <c r="DP8" s="33">
        <v>533.20857142857062</v>
      </c>
      <c r="DQ8" s="33">
        <v>135.18857142857206</v>
      </c>
      <c r="DR8" s="33">
        <v>217.42571428571421</v>
      </c>
      <c r="DS8" s="33">
        <v>142.02685714285855</v>
      </c>
      <c r="DT8" s="33">
        <v>250.70399999999958</v>
      </c>
      <c r="DU8" s="33">
        <v>704.22285714285761</v>
      </c>
      <c r="DV8" s="33">
        <v>855.99085714285627</v>
      </c>
      <c r="DW8" s="33">
        <v>1573.9314285714286</v>
      </c>
      <c r="DX8" s="33">
        <v>108.00000000000001</v>
      </c>
      <c r="DY8" s="33">
        <v>990.82285714285626</v>
      </c>
      <c r="DZ8" s="33">
        <v>537.62000000000012</v>
      </c>
      <c r="EA8" s="33">
        <v>64.800000000000011</v>
      </c>
      <c r="EB8" s="33">
        <v>43.2</v>
      </c>
      <c r="EC8" s="33">
        <v>237.60000000000002</v>
      </c>
      <c r="ED8" s="33">
        <v>981.23885714285711</v>
      </c>
      <c r="EE8" s="33">
        <v>216.00000000000006</v>
      </c>
      <c r="EG8" s="36">
        <f t="shared" si="5"/>
        <v>18329.40057142857</v>
      </c>
      <c r="EI8" s="36">
        <f t="shared" si="6"/>
        <v>0</v>
      </c>
    </row>
    <row r="9" spans="1:139" x14ac:dyDescent="0.25">
      <c r="B9" s="37" t="s">
        <v>76</v>
      </c>
      <c r="C9" s="38" t="s">
        <v>79</v>
      </c>
      <c r="D9" s="38" t="s">
        <v>66</v>
      </c>
      <c r="E9" s="39"/>
      <c r="F9" s="31"/>
      <c r="G9" s="32"/>
      <c r="I9" s="33">
        <v>4320.0000000000009</v>
      </c>
      <c r="J9" s="33">
        <v>2160.0000000000005</v>
      </c>
      <c r="K9" s="33">
        <v>12443.333333333332</v>
      </c>
      <c r="L9" s="33">
        <v>9360.0000000000018</v>
      </c>
      <c r="M9" s="33">
        <v>0</v>
      </c>
      <c r="N9" s="33">
        <v>9360.0000000000018</v>
      </c>
      <c r="O9" s="33">
        <v>16805.90476190476</v>
      </c>
      <c r="P9" s="33">
        <v>28418.114285714269</v>
      </c>
      <c r="Q9" s="33">
        <v>11074.285714285714</v>
      </c>
      <c r="R9" s="33">
        <v>5390.4000000000015</v>
      </c>
      <c r="S9" s="33">
        <v>3960.6857142857211</v>
      </c>
      <c r="T9" s="33">
        <v>720.00000000000011</v>
      </c>
      <c r="U9" s="33">
        <v>0</v>
      </c>
      <c r="V9" s="33">
        <v>1440.0000000000002</v>
      </c>
      <c r="W9" s="33">
        <v>2160.0000000000005</v>
      </c>
      <c r="X9" s="33">
        <v>720.00000000000011</v>
      </c>
      <c r="Y9" s="33">
        <v>7920.0000000000009</v>
      </c>
      <c r="Z9" s="33">
        <v>1440.0000000000002</v>
      </c>
      <c r="AA9" s="33">
        <v>4320</v>
      </c>
      <c r="AB9" s="33">
        <v>2880.0000000000005</v>
      </c>
      <c r="AC9" s="33">
        <v>0</v>
      </c>
      <c r="AD9" s="33">
        <v>2441.1428571428496</v>
      </c>
      <c r="AE9" s="33">
        <v>9447.1428571428623</v>
      </c>
      <c r="AF9" s="33">
        <v>11288.780952380966</v>
      </c>
      <c r="AG9" s="33">
        <v>5757.0476190475838</v>
      </c>
      <c r="AH9" s="33">
        <v>13757.142857142871</v>
      </c>
      <c r="AI9" s="33">
        <v>740.57142857142753</v>
      </c>
      <c r="AJ9" s="33">
        <v>5040.0000000000009</v>
      </c>
      <c r="AK9" s="33">
        <v>0</v>
      </c>
      <c r="AL9" s="33">
        <v>720.00000000000011</v>
      </c>
      <c r="AM9" s="33">
        <v>2160.0000000000005</v>
      </c>
      <c r="AN9" s="33">
        <v>11554.28571428571</v>
      </c>
      <c r="AO9" s="33">
        <v>11444.571428571431</v>
      </c>
      <c r="AP9" s="33">
        <v>5040</v>
      </c>
      <c r="AQ9" s="33">
        <v>5040</v>
      </c>
      <c r="AR9" s="33">
        <v>5760.0000000000009</v>
      </c>
      <c r="AS9" s="33">
        <v>2880.0000000000005</v>
      </c>
      <c r="AT9" s="33">
        <v>720.00000000000011</v>
      </c>
      <c r="AU9" s="33">
        <v>0</v>
      </c>
      <c r="AV9" s="33">
        <v>2880.0000000000005</v>
      </c>
      <c r="AW9" s="33">
        <v>720.00000000000011</v>
      </c>
      <c r="AX9" s="33">
        <v>1248.6857142857134</v>
      </c>
      <c r="AY9" s="33">
        <v>23624.780952381047</v>
      </c>
      <c r="AZ9" s="33">
        <v>42472.190476190372</v>
      </c>
      <c r="BA9" s="33">
        <v>43963.028571428571</v>
      </c>
      <c r="BB9" s="33">
        <v>24321.904761904836</v>
      </c>
      <c r="BC9" s="33">
        <v>17773.61904761902</v>
      </c>
      <c r="BD9" s="33">
        <v>4506.2857142857356</v>
      </c>
      <c r="BE9" s="33">
        <v>7247.5238095238074</v>
      </c>
      <c r="BF9" s="33">
        <v>4734.2285714286181</v>
      </c>
      <c r="BG9" s="33">
        <v>3625.3714285714268</v>
      </c>
      <c r="BH9" s="33">
        <v>4731.4285714285597</v>
      </c>
      <c r="BI9" s="33">
        <v>23474.095238095255</v>
      </c>
      <c r="BJ9" s="33">
        <v>8124.5523809523802</v>
      </c>
      <c r="BK9" s="33">
        <v>20408.476190476162</v>
      </c>
      <c r="BL9" s="33">
        <v>28411.580952380951</v>
      </c>
      <c r="BM9" s="33">
        <v>16179.428571428569</v>
      </c>
      <c r="BN9" s="33">
        <v>7873.3714285714286</v>
      </c>
      <c r="BO9" s="33">
        <v>3600.0000000000005</v>
      </c>
      <c r="BP9" s="33">
        <v>33027.428571428543</v>
      </c>
      <c r="BQ9" s="33">
        <v>9243.3333333333321</v>
      </c>
      <c r="BR9" s="33">
        <v>8677.3333333333394</v>
      </c>
      <c r="BS9" s="33">
        <v>2160.0000000000005</v>
      </c>
      <c r="BT9" s="33">
        <v>0</v>
      </c>
      <c r="BU9" s="33">
        <v>1440.0000000000002</v>
      </c>
      <c r="BV9" s="33">
        <v>1440.0000000000002</v>
      </c>
      <c r="BW9" s="33">
        <v>6480.0000000000018</v>
      </c>
      <c r="BX9" s="33">
        <v>31267.961904761905</v>
      </c>
      <c r="BY9" s="33">
        <v>1440.0000000000002</v>
      </c>
      <c r="BZ9" s="33">
        <v>7200.0000000000018</v>
      </c>
      <c r="CB9" s="40">
        <f t="shared" si="3"/>
        <v>610980.01904761908</v>
      </c>
      <c r="CD9" s="40">
        <f t="shared" si="4"/>
        <v>-610980.01904761908</v>
      </c>
      <c r="CE9" s="63" t="s">
        <v>86</v>
      </c>
      <c r="CF9" s="33">
        <v>4320.0000000000009</v>
      </c>
      <c r="CG9" s="33">
        <v>2160.0000000000005</v>
      </c>
      <c r="CH9" s="33">
        <v>12443.333333333332</v>
      </c>
      <c r="CI9" s="33">
        <v>9360.0000000000018</v>
      </c>
      <c r="CJ9" s="33">
        <v>9360.0000000000018</v>
      </c>
      <c r="CK9" s="33">
        <v>45224.019047619033</v>
      </c>
      <c r="CL9" s="33">
        <v>11074.285714285714</v>
      </c>
      <c r="CM9" s="33">
        <v>5390.4000000000015</v>
      </c>
      <c r="CN9" s="33">
        <v>3960.6857142857211</v>
      </c>
      <c r="CO9" s="33">
        <v>720.00000000000011</v>
      </c>
      <c r="CP9" s="33">
        <v>1440.0000000000002</v>
      </c>
      <c r="CQ9" s="33">
        <v>2160.0000000000005</v>
      </c>
      <c r="CR9" s="33">
        <v>8640.0000000000018</v>
      </c>
      <c r="CS9" s="33">
        <v>1440.0000000000002</v>
      </c>
      <c r="CT9" s="33">
        <v>7200</v>
      </c>
      <c r="CU9" s="33">
        <v>0</v>
      </c>
      <c r="CV9" s="33">
        <v>2441.1428571428496</v>
      </c>
      <c r="CW9" s="33">
        <v>9447.1428571428623</v>
      </c>
      <c r="CX9" s="33">
        <v>11288.780952380966</v>
      </c>
      <c r="CY9" s="33">
        <v>5757.0476190475838</v>
      </c>
      <c r="CZ9" s="33">
        <v>13757.142857142871</v>
      </c>
      <c r="DA9" s="33">
        <v>740.57142857142753</v>
      </c>
      <c r="DB9" s="33">
        <v>5040.0000000000009</v>
      </c>
      <c r="DC9" s="33">
        <v>0</v>
      </c>
      <c r="DD9" s="33">
        <v>720.00000000000011</v>
      </c>
      <c r="DE9" s="33">
        <v>2160.0000000000005</v>
      </c>
      <c r="DF9" s="33">
        <v>11554.28571428571</v>
      </c>
      <c r="DG9" s="33">
        <v>11444.571428571431</v>
      </c>
      <c r="DH9" s="33">
        <v>10080</v>
      </c>
      <c r="DI9" s="33">
        <v>9360.0000000000018</v>
      </c>
      <c r="DJ9" s="33">
        <v>0</v>
      </c>
      <c r="DK9" s="33">
        <v>4848.6857142857134</v>
      </c>
      <c r="DL9" s="33">
        <v>23624.780952381047</v>
      </c>
      <c r="DM9" s="33">
        <v>42472.190476190372</v>
      </c>
      <c r="DN9" s="33">
        <v>43963.028571428571</v>
      </c>
      <c r="DO9" s="33">
        <v>24321.904761904836</v>
      </c>
      <c r="DP9" s="33">
        <v>17773.61904761902</v>
      </c>
      <c r="DQ9" s="33">
        <v>4506.2857142857356</v>
      </c>
      <c r="DR9" s="33">
        <v>7247.5238095238074</v>
      </c>
      <c r="DS9" s="33">
        <v>4734.2285714286181</v>
      </c>
      <c r="DT9" s="33">
        <v>8356.7999999999865</v>
      </c>
      <c r="DU9" s="33">
        <v>23474.095238095255</v>
      </c>
      <c r="DV9" s="33">
        <v>28533.028571428542</v>
      </c>
      <c r="DW9" s="33">
        <v>52464.380952380954</v>
      </c>
      <c r="DX9" s="33">
        <v>3600.0000000000005</v>
      </c>
      <c r="DY9" s="33">
        <v>33027.428571428543</v>
      </c>
      <c r="DZ9" s="33">
        <v>17920.666666666672</v>
      </c>
      <c r="EA9" s="33">
        <v>2160.0000000000005</v>
      </c>
      <c r="EB9" s="33">
        <v>1440.0000000000002</v>
      </c>
      <c r="EC9" s="33">
        <v>7920.0000000000018</v>
      </c>
      <c r="ED9" s="33">
        <v>32707.961904761905</v>
      </c>
      <c r="EE9" s="33">
        <v>7200.0000000000018</v>
      </c>
      <c r="EG9" s="36">
        <f t="shared" si="5"/>
        <v>610980.01904761908</v>
      </c>
      <c r="EI9" s="36">
        <f t="shared" si="6"/>
        <v>0</v>
      </c>
    </row>
    <row r="10" spans="1:139" x14ac:dyDescent="0.25">
      <c r="B10" s="37" t="s">
        <v>74</v>
      </c>
      <c r="C10" s="38" t="s">
        <v>75</v>
      </c>
      <c r="D10" s="38" t="s">
        <v>67</v>
      </c>
      <c r="E10" s="39"/>
      <c r="F10" s="31"/>
      <c r="G10" s="32"/>
      <c r="I10" s="33">
        <v>129.60000000000002</v>
      </c>
      <c r="J10" s="33">
        <v>64.800000000000011</v>
      </c>
      <c r="K10" s="33">
        <v>373.29999999999995</v>
      </c>
      <c r="L10" s="33">
        <v>280.80000000000007</v>
      </c>
      <c r="M10" s="33">
        <v>0</v>
      </c>
      <c r="N10" s="33">
        <v>280.80000000000007</v>
      </c>
      <c r="O10" s="33">
        <v>504.17714285714277</v>
      </c>
      <c r="P10" s="33">
        <v>852.54342857142808</v>
      </c>
      <c r="Q10" s="33">
        <v>332.2285714285714</v>
      </c>
      <c r="R10" s="33">
        <v>161.71200000000005</v>
      </c>
      <c r="S10" s="33">
        <v>118.82057142857163</v>
      </c>
      <c r="T10" s="33">
        <v>21.6</v>
      </c>
      <c r="U10" s="33">
        <v>0</v>
      </c>
      <c r="V10" s="33">
        <v>43.2</v>
      </c>
      <c r="W10" s="33">
        <v>64.800000000000011</v>
      </c>
      <c r="X10" s="33">
        <v>21.6</v>
      </c>
      <c r="Y10" s="33">
        <v>237.60000000000002</v>
      </c>
      <c r="Z10" s="33">
        <v>43.2</v>
      </c>
      <c r="AA10" s="33">
        <v>129.6</v>
      </c>
      <c r="AB10" s="33">
        <v>86.4</v>
      </c>
      <c r="AC10" s="33">
        <v>0</v>
      </c>
      <c r="AD10" s="33">
        <v>73.234285714285491</v>
      </c>
      <c r="AE10" s="33">
        <v>283.41428571428588</v>
      </c>
      <c r="AF10" s="33">
        <v>338.66342857142899</v>
      </c>
      <c r="AG10" s="33">
        <v>172.71142857142752</v>
      </c>
      <c r="AH10" s="33">
        <v>412.71428571428612</v>
      </c>
      <c r="AI10" s="33">
        <v>22.217142857142825</v>
      </c>
      <c r="AJ10" s="33">
        <v>151.20000000000002</v>
      </c>
      <c r="AK10" s="33">
        <v>0</v>
      </c>
      <c r="AL10" s="33">
        <v>21.6</v>
      </c>
      <c r="AM10" s="33">
        <v>64.800000000000011</v>
      </c>
      <c r="AN10" s="33">
        <v>346.62857142857126</v>
      </c>
      <c r="AO10" s="33">
        <v>343.33714285714291</v>
      </c>
      <c r="AP10" s="33">
        <v>151.19999999999999</v>
      </c>
      <c r="AQ10" s="33">
        <v>151.19999999999999</v>
      </c>
      <c r="AR10" s="33">
        <v>172.8</v>
      </c>
      <c r="AS10" s="33">
        <v>86.4</v>
      </c>
      <c r="AT10" s="33">
        <v>21.6</v>
      </c>
      <c r="AU10" s="33">
        <v>0</v>
      </c>
      <c r="AV10" s="33">
        <v>86.4</v>
      </c>
      <c r="AW10" s="33">
        <v>21.6</v>
      </c>
      <c r="AX10" s="33">
        <v>37.460571428571399</v>
      </c>
      <c r="AY10" s="33">
        <v>708.74342857143142</v>
      </c>
      <c r="AZ10" s="33">
        <v>1274.1657142857111</v>
      </c>
      <c r="BA10" s="33">
        <v>1318.8908571428572</v>
      </c>
      <c r="BB10" s="33">
        <v>729.657142857145</v>
      </c>
      <c r="BC10" s="33">
        <v>533.20857142857062</v>
      </c>
      <c r="BD10" s="33">
        <v>135.18857142857206</v>
      </c>
      <c r="BE10" s="33">
        <v>217.42571428571421</v>
      </c>
      <c r="BF10" s="33">
        <v>142.02685714285855</v>
      </c>
      <c r="BG10" s="33">
        <v>108.7611428571428</v>
      </c>
      <c r="BH10" s="33">
        <v>141.94285714285678</v>
      </c>
      <c r="BI10" s="33">
        <v>704.22285714285761</v>
      </c>
      <c r="BJ10" s="33">
        <v>243.73657142857141</v>
      </c>
      <c r="BK10" s="33">
        <v>612.25428571428483</v>
      </c>
      <c r="BL10" s="33">
        <v>852.34742857142851</v>
      </c>
      <c r="BM10" s="33">
        <v>485.38285714285706</v>
      </c>
      <c r="BN10" s="33">
        <v>236.20114285714286</v>
      </c>
      <c r="BO10" s="33">
        <v>108.00000000000001</v>
      </c>
      <c r="BP10" s="33">
        <v>990.82285714285626</v>
      </c>
      <c r="BQ10" s="33">
        <v>277.29999999999995</v>
      </c>
      <c r="BR10" s="33">
        <v>260.32000000000016</v>
      </c>
      <c r="BS10" s="33">
        <v>64.800000000000011</v>
      </c>
      <c r="BT10" s="33">
        <v>0</v>
      </c>
      <c r="BU10" s="33">
        <v>43.2</v>
      </c>
      <c r="BV10" s="33">
        <v>43.2</v>
      </c>
      <c r="BW10" s="33">
        <v>194.40000000000003</v>
      </c>
      <c r="BX10" s="33">
        <v>938.03885714285707</v>
      </c>
      <c r="BY10" s="33">
        <v>43.2</v>
      </c>
      <c r="BZ10" s="33">
        <v>216.00000000000006</v>
      </c>
      <c r="CB10" s="40">
        <f t="shared" si="3"/>
        <v>18329.400571428574</v>
      </c>
      <c r="CD10" s="40">
        <f t="shared" si="4"/>
        <v>-18329.400571428574</v>
      </c>
      <c r="CE10" s="63" t="s">
        <v>87</v>
      </c>
      <c r="CF10" s="33">
        <v>129.60000000000002</v>
      </c>
      <c r="CG10" s="33">
        <v>64.800000000000011</v>
      </c>
      <c r="CH10" s="33">
        <v>373.29999999999995</v>
      </c>
      <c r="CI10" s="33">
        <v>280.80000000000007</v>
      </c>
      <c r="CJ10" s="33">
        <v>280.80000000000007</v>
      </c>
      <c r="CK10" s="33">
        <v>1356.7205714285708</v>
      </c>
      <c r="CL10" s="33">
        <v>332.2285714285714</v>
      </c>
      <c r="CM10" s="33">
        <v>161.71200000000005</v>
      </c>
      <c r="CN10" s="33">
        <v>118.82057142857163</v>
      </c>
      <c r="CO10" s="33">
        <v>21.6</v>
      </c>
      <c r="CP10" s="33">
        <v>43.2</v>
      </c>
      <c r="CQ10" s="33">
        <v>64.800000000000011</v>
      </c>
      <c r="CR10" s="33">
        <v>259.20000000000005</v>
      </c>
      <c r="CS10" s="33">
        <v>43.2</v>
      </c>
      <c r="CT10" s="33">
        <v>216</v>
      </c>
      <c r="CU10" s="33">
        <v>0</v>
      </c>
      <c r="CV10" s="33">
        <v>73.234285714285491</v>
      </c>
      <c r="CW10" s="33">
        <v>283.41428571428588</v>
      </c>
      <c r="CX10" s="33">
        <v>338.66342857142899</v>
      </c>
      <c r="CY10" s="33">
        <v>172.71142857142752</v>
      </c>
      <c r="CZ10" s="33">
        <v>412.71428571428612</v>
      </c>
      <c r="DA10" s="33">
        <v>22.217142857142825</v>
      </c>
      <c r="DB10" s="33">
        <v>151.20000000000002</v>
      </c>
      <c r="DC10" s="33">
        <v>0</v>
      </c>
      <c r="DD10" s="33">
        <v>21.6</v>
      </c>
      <c r="DE10" s="33">
        <v>64.800000000000011</v>
      </c>
      <c r="DF10" s="33">
        <v>346.62857142857126</v>
      </c>
      <c r="DG10" s="33">
        <v>343.33714285714291</v>
      </c>
      <c r="DH10" s="33">
        <v>302.39999999999998</v>
      </c>
      <c r="DI10" s="33">
        <v>280.80000000000007</v>
      </c>
      <c r="DJ10" s="33">
        <v>0</v>
      </c>
      <c r="DK10" s="33">
        <v>145.4605714285714</v>
      </c>
      <c r="DL10" s="33">
        <v>708.74342857143142</v>
      </c>
      <c r="DM10" s="33">
        <v>1274.1657142857111</v>
      </c>
      <c r="DN10" s="33">
        <v>1318.8908571428572</v>
      </c>
      <c r="DO10" s="33">
        <v>729.657142857145</v>
      </c>
      <c r="DP10" s="33">
        <v>533.20857142857062</v>
      </c>
      <c r="DQ10" s="33">
        <v>135.18857142857206</v>
      </c>
      <c r="DR10" s="33">
        <v>217.42571428571421</v>
      </c>
      <c r="DS10" s="33">
        <v>142.02685714285855</v>
      </c>
      <c r="DT10" s="33">
        <v>250.70399999999958</v>
      </c>
      <c r="DU10" s="33">
        <v>704.22285714285761</v>
      </c>
      <c r="DV10" s="33">
        <v>855.99085714285627</v>
      </c>
      <c r="DW10" s="33">
        <v>1573.9314285714286</v>
      </c>
      <c r="DX10" s="33">
        <v>108.00000000000001</v>
      </c>
      <c r="DY10" s="33">
        <v>990.82285714285626</v>
      </c>
      <c r="DZ10" s="33">
        <v>537.62000000000012</v>
      </c>
      <c r="EA10" s="33">
        <v>64.800000000000011</v>
      </c>
      <c r="EB10" s="33">
        <v>43.2</v>
      </c>
      <c r="EC10" s="33">
        <v>237.60000000000002</v>
      </c>
      <c r="ED10" s="33">
        <v>981.23885714285711</v>
      </c>
      <c r="EE10" s="33">
        <v>216.00000000000006</v>
      </c>
      <c r="EG10" s="36">
        <f t="shared" si="5"/>
        <v>18329.40057142857</v>
      </c>
      <c r="EI10" s="36">
        <f t="shared" si="6"/>
        <v>0</v>
      </c>
    </row>
    <row r="11" spans="1:139" ht="8.25" customHeight="1" x14ac:dyDescent="0.25">
      <c r="B11" s="37"/>
      <c r="C11" s="38"/>
      <c r="D11" s="38"/>
      <c r="E11" s="39"/>
      <c r="F11" s="31"/>
      <c r="G11" s="32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B11" s="40">
        <f t="shared" si="3"/>
        <v>0</v>
      </c>
      <c r="CD11" s="40">
        <f t="shared" si="4"/>
        <v>0</v>
      </c>
      <c r="CE11" s="6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3"/>
      <c r="DS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  <c r="EE11" s="33"/>
      <c r="EG11" s="36">
        <f t="shared" si="5"/>
        <v>0</v>
      </c>
      <c r="EI11" s="36">
        <f t="shared" si="6"/>
        <v>0</v>
      </c>
    </row>
    <row r="12" spans="1:139" ht="15" customHeight="1" x14ac:dyDescent="0.25">
      <c r="B12" s="27">
        <v>2</v>
      </c>
      <c r="C12" s="28" t="s">
        <v>68</v>
      </c>
      <c r="D12" s="29" t="s">
        <v>66</v>
      </c>
      <c r="E12" s="30"/>
      <c r="F12" s="31"/>
      <c r="G12" s="32"/>
      <c r="I12" s="33">
        <v>0</v>
      </c>
      <c r="J12" s="33">
        <v>1.6904761904761902</v>
      </c>
      <c r="K12" s="33">
        <v>7.5238095238095228</v>
      </c>
      <c r="L12" s="33">
        <v>15.142857142857142</v>
      </c>
      <c r="M12" s="33">
        <v>7.5476190476190474</v>
      </c>
      <c r="N12" s="33">
        <v>22.738095238095248</v>
      </c>
      <c r="O12" s="33">
        <v>38.357142857142854</v>
      </c>
      <c r="P12" s="33">
        <v>81.928571428571374</v>
      </c>
      <c r="Q12" s="33">
        <v>23.547619047619044</v>
      </c>
      <c r="R12" s="33">
        <v>0.83333333333333326</v>
      </c>
      <c r="S12" s="33">
        <v>0</v>
      </c>
      <c r="T12" s="33">
        <v>0.83333333333333404</v>
      </c>
      <c r="U12" s="33">
        <v>0</v>
      </c>
      <c r="V12" s="33">
        <v>0.85714285714285654</v>
      </c>
      <c r="W12" s="33">
        <v>2.4999999999999996</v>
      </c>
      <c r="X12" s="33">
        <v>2.5238095238095237</v>
      </c>
      <c r="Y12" s="33">
        <v>0.83333333333333359</v>
      </c>
      <c r="Z12" s="33">
        <v>0</v>
      </c>
      <c r="AA12" s="33">
        <v>0</v>
      </c>
      <c r="AB12" s="33">
        <v>9.428571428571427</v>
      </c>
      <c r="AC12" s="33">
        <v>1.7142857142857142</v>
      </c>
      <c r="AD12" s="33">
        <v>6.8333333333332824</v>
      </c>
      <c r="AE12" s="33">
        <v>26.380952380952422</v>
      </c>
      <c r="AF12" s="33">
        <v>11.095238095238118</v>
      </c>
      <c r="AG12" s="33">
        <v>2.5714285714285294</v>
      </c>
      <c r="AH12" s="33">
        <v>11.071428571428616</v>
      </c>
      <c r="AI12" s="33">
        <v>0</v>
      </c>
      <c r="AJ12" s="33">
        <v>1.6904761904761956</v>
      </c>
      <c r="AK12" s="33">
        <v>3.4047619047618869</v>
      </c>
      <c r="AL12" s="33">
        <v>0.85714285714285499</v>
      </c>
      <c r="AM12" s="33">
        <v>6.666666666666659</v>
      </c>
      <c r="AN12" s="33">
        <v>43.333333333333307</v>
      </c>
      <c r="AO12" s="33">
        <v>65.380952380952422</v>
      </c>
      <c r="AP12" s="33">
        <v>16.928571428571431</v>
      </c>
      <c r="AQ12" s="33">
        <v>16.928571428571431</v>
      </c>
      <c r="AR12" s="33">
        <v>51.023809523809518</v>
      </c>
      <c r="AS12" s="33">
        <v>4.2857142857142856</v>
      </c>
      <c r="AT12" s="33">
        <v>2.5238095238095224</v>
      </c>
      <c r="AU12" s="33">
        <v>0.8333333333333407</v>
      </c>
      <c r="AV12" s="33">
        <v>60.666666666666664</v>
      </c>
      <c r="AW12" s="33">
        <v>22.142857142857146</v>
      </c>
      <c r="AX12" s="33">
        <v>8.5238095238095237</v>
      </c>
      <c r="AY12" s="33">
        <v>60.833333333333812</v>
      </c>
      <c r="AZ12" s="33">
        <v>66.071428571428314</v>
      </c>
      <c r="BA12" s="33">
        <v>66.761904761904759</v>
      </c>
      <c r="BB12" s="33">
        <v>41.904761904762083</v>
      </c>
      <c r="BC12" s="33">
        <v>36.619047619047564</v>
      </c>
      <c r="BD12" s="33">
        <v>8.4523809523810272</v>
      </c>
      <c r="BE12" s="33">
        <v>22.047619047619023</v>
      </c>
      <c r="BF12" s="33">
        <v>3.3809523809524293</v>
      </c>
      <c r="BG12" s="33">
        <v>16.11904761904762</v>
      </c>
      <c r="BH12" s="33">
        <v>7.7142857142856709</v>
      </c>
      <c r="BI12" s="33">
        <v>61.238095238095312</v>
      </c>
      <c r="BJ12" s="33">
        <v>57.309523809523796</v>
      </c>
      <c r="BK12" s="33">
        <v>68.357142857142719</v>
      </c>
      <c r="BL12" s="33">
        <v>67.142857142857139</v>
      </c>
      <c r="BM12" s="33">
        <v>75.285714285714278</v>
      </c>
      <c r="BN12" s="33">
        <v>43.023809523809518</v>
      </c>
      <c r="BO12" s="33">
        <v>25.095238095238244</v>
      </c>
      <c r="BP12" s="33">
        <v>39.547619047618866</v>
      </c>
      <c r="BQ12" s="33">
        <v>48.238095238095234</v>
      </c>
      <c r="BR12" s="33">
        <v>37.309523809523981</v>
      </c>
      <c r="BS12" s="33">
        <v>0.83333333333333326</v>
      </c>
      <c r="BT12" s="33">
        <v>5.8571428571428683</v>
      </c>
      <c r="BU12" s="33">
        <v>11.857142857142822</v>
      </c>
      <c r="BV12" s="33">
        <v>8.3809523809523796</v>
      </c>
      <c r="BW12" s="33">
        <v>28.761904761904802</v>
      </c>
      <c r="BX12" s="33">
        <v>89.30952380952381</v>
      </c>
      <c r="BY12" s="33">
        <v>9.309523809523796</v>
      </c>
      <c r="BZ12" s="33">
        <v>17.642857142857203</v>
      </c>
      <c r="CB12" s="41">
        <f t="shared" si="3"/>
        <v>1605.5476190476193</v>
      </c>
      <c r="CC12" s="18"/>
      <c r="CD12" s="35">
        <f t="shared" si="4"/>
        <v>-1605.5476190476193</v>
      </c>
      <c r="CE12" s="6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G12" s="36">
        <f t="shared" si="5"/>
        <v>0</v>
      </c>
      <c r="EH12" s="20"/>
      <c r="EI12" s="36">
        <f t="shared" si="6"/>
        <v>-1605.5476190476193</v>
      </c>
    </row>
    <row r="13" spans="1:139" x14ac:dyDescent="0.25">
      <c r="B13" s="37" t="s">
        <v>76</v>
      </c>
      <c r="C13" s="38" t="s">
        <v>83</v>
      </c>
      <c r="D13" s="38" t="s">
        <v>66</v>
      </c>
      <c r="E13" s="42"/>
      <c r="F13" s="31"/>
      <c r="G13" s="32"/>
      <c r="I13" s="33">
        <v>0</v>
      </c>
      <c r="J13" s="33">
        <v>1.6904761904761902</v>
      </c>
      <c r="K13" s="33">
        <v>7.5238095238095228</v>
      </c>
      <c r="L13" s="33">
        <v>15.142857142857142</v>
      </c>
      <c r="M13" s="33">
        <v>7.5476190476190474</v>
      </c>
      <c r="N13" s="33">
        <v>22.738095238095248</v>
      </c>
      <c r="O13" s="33">
        <v>38.357142857142854</v>
      </c>
      <c r="P13" s="33">
        <v>81.928571428571374</v>
      </c>
      <c r="Q13" s="33">
        <v>23.547619047619044</v>
      </c>
      <c r="R13" s="33">
        <v>0.83333333333333326</v>
      </c>
      <c r="S13" s="33">
        <v>0</v>
      </c>
      <c r="T13" s="33">
        <v>0.83333333333333404</v>
      </c>
      <c r="U13" s="33">
        <v>0</v>
      </c>
      <c r="V13" s="33">
        <v>0.85714285714285654</v>
      </c>
      <c r="W13" s="33">
        <v>2.4999999999999996</v>
      </c>
      <c r="X13" s="33">
        <v>2.5238095238095237</v>
      </c>
      <c r="Y13" s="33">
        <v>0.83333333333333359</v>
      </c>
      <c r="Z13" s="33">
        <v>0</v>
      </c>
      <c r="AA13" s="33">
        <v>0</v>
      </c>
      <c r="AB13" s="33">
        <v>9.428571428571427</v>
      </c>
      <c r="AC13" s="33">
        <v>1.7142857142857142</v>
      </c>
      <c r="AD13" s="33">
        <v>6.8333333333332824</v>
      </c>
      <c r="AE13" s="33">
        <v>26.380952380952422</v>
      </c>
      <c r="AF13" s="33">
        <v>11.095238095238118</v>
      </c>
      <c r="AG13" s="33">
        <v>2.5714285714285294</v>
      </c>
      <c r="AH13" s="33">
        <v>11.071428571428616</v>
      </c>
      <c r="AI13" s="33">
        <v>0</v>
      </c>
      <c r="AJ13" s="33">
        <v>1.6904761904761956</v>
      </c>
      <c r="AK13" s="33">
        <v>3.4047619047618869</v>
      </c>
      <c r="AL13" s="33">
        <v>0.85714285714285499</v>
      </c>
      <c r="AM13" s="33">
        <v>6.666666666666659</v>
      </c>
      <c r="AN13" s="33">
        <v>43.333333333333307</v>
      </c>
      <c r="AO13" s="33">
        <v>65.380952380952422</v>
      </c>
      <c r="AP13" s="33">
        <v>16.928571428571431</v>
      </c>
      <c r="AQ13" s="33">
        <v>16.928571428571431</v>
      </c>
      <c r="AR13" s="33">
        <v>51.023809523809518</v>
      </c>
      <c r="AS13" s="33">
        <v>4.2857142857142856</v>
      </c>
      <c r="AT13" s="33">
        <v>2.5238095238095224</v>
      </c>
      <c r="AU13" s="33">
        <v>0.8333333333333407</v>
      </c>
      <c r="AV13" s="33">
        <v>60.666666666666664</v>
      </c>
      <c r="AW13" s="33">
        <v>22.142857142857146</v>
      </c>
      <c r="AX13" s="33">
        <v>8.5238095238095237</v>
      </c>
      <c r="AY13" s="33">
        <v>60.833333333333812</v>
      </c>
      <c r="AZ13" s="33">
        <v>66.071428571428314</v>
      </c>
      <c r="BA13" s="33">
        <v>66.761904761904759</v>
      </c>
      <c r="BB13" s="33">
        <v>41.904761904762083</v>
      </c>
      <c r="BC13" s="33">
        <v>36.619047619047564</v>
      </c>
      <c r="BD13" s="33">
        <v>8.4523809523810272</v>
      </c>
      <c r="BE13" s="33">
        <v>22.047619047619023</v>
      </c>
      <c r="BF13" s="33">
        <v>3.3809523809524293</v>
      </c>
      <c r="BG13" s="33">
        <v>16.11904761904762</v>
      </c>
      <c r="BH13" s="33">
        <v>7.7142857142856709</v>
      </c>
      <c r="BI13" s="33">
        <v>61.238095238095312</v>
      </c>
      <c r="BJ13" s="33">
        <v>57.309523809523796</v>
      </c>
      <c r="BK13" s="33">
        <v>68.357142857142719</v>
      </c>
      <c r="BL13" s="33">
        <v>67.142857142857139</v>
      </c>
      <c r="BM13" s="33">
        <v>75.285714285714278</v>
      </c>
      <c r="BN13" s="33">
        <v>43.023809523809518</v>
      </c>
      <c r="BO13" s="33">
        <v>25.095238095238244</v>
      </c>
      <c r="BP13" s="33">
        <v>39.547619047618866</v>
      </c>
      <c r="BQ13" s="33">
        <v>48.238095238095234</v>
      </c>
      <c r="BR13" s="33">
        <v>37.309523809523981</v>
      </c>
      <c r="BS13" s="33">
        <v>0.83333333333333326</v>
      </c>
      <c r="BT13" s="33">
        <v>5.8571428571428683</v>
      </c>
      <c r="BU13" s="33">
        <v>11.857142857142822</v>
      </c>
      <c r="BV13" s="33">
        <v>8.3809523809523796</v>
      </c>
      <c r="BW13" s="33">
        <v>28.761904761904802</v>
      </c>
      <c r="BX13" s="33">
        <v>89.30952380952381</v>
      </c>
      <c r="BY13" s="33">
        <v>9.309523809523796</v>
      </c>
      <c r="BZ13" s="33">
        <v>17.642857142857203</v>
      </c>
      <c r="CB13" s="40">
        <f t="shared" si="3"/>
        <v>1605.5476190476193</v>
      </c>
      <c r="CD13" s="40">
        <f t="shared" si="4"/>
        <v>-1605.5476190476193</v>
      </c>
      <c r="CE13" s="63" t="s">
        <v>88</v>
      </c>
      <c r="CF13" s="33">
        <v>0</v>
      </c>
      <c r="CG13" s="33">
        <v>1.6904761904761902</v>
      </c>
      <c r="CH13" s="33">
        <v>7.5238095238095228</v>
      </c>
      <c r="CI13" s="33">
        <v>15.142857142857142</v>
      </c>
      <c r="CJ13" s="33">
        <v>30.285714285714295</v>
      </c>
      <c r="CK13" s="33">
        <v>120.28571428571422</v>
      </c>
      <c r="CL13" s="33">
        <v>23.547619047619044</v>
      </c>
      <c r="CM13" s="33">
        <v>0.83333333333333326</v>
      </c>
      <c r="CN13" s="33">
        <v>0</v>
      </c>
      <c r="CO13" s="33">
        <v>0.83333333333333404</v>
      </c>
      <c r="CP13" s="33">
        <v>0.85714285714285654</v>
      </c>
      <c r="CQ13" s="33">
        <v>2.4999999999999996</v>
      </c>
      <c r="CR13" s="33">
        <v>3.3571428571428572</v>
      </c>
      <c r="CS13" s="33">
        <v>0</v>
      </c>
      <c r="CT13" s="33">
        <v>9.428571428571427</v>
      </c>
      <c r="CU13" s="33">
        <v>1.7142857142857142</v>
      </c>
      <c r="CV13" s="33">
        <v>6.8333333333332824</v>
      </c>
      <c r="CW13" s="33">
        <v>26.380952380952422</v>
      </c>
      <c r="CX13" s="33">
        <v>11.095238095238118</v>
      </c>
      <c r="CY13" s="33">
        <v>2.5714285714285294</v>
      </c>
      <c r="CZ13" s="33">
        <v>11.071428571428616</v>
      </c>
      <c r="DA13" s="33">
        <v>0</v>
      </c>
      <c r="DB13" s="33">
        <v>1.6904761904761956</v>
      </c>
      <c r="DC13" s="33">
        <v>3.4047619047618869</v>
      </c>
      <c r="DD13" s="33">
        <v>0.85714285714285499</v>
      </c>
      <c r="DE13" s="33">
        <v>6.666666666666659</v>
      </c>
      <c r="DF13" s="33">
        <v>43.333333333333307</v>
      </c>
      <c r="DG13" s="33">
        <v>65.380952380952422</v>
      </c>
      <c r="DH13" s="33">
        <v>33.857142857142861</v>
      </c>
      <c r="DI13" s="33">
        <v>57.833333333333329</v>
      </c>
      <c r="DJ13" s="33">
        <v>0.8333333333333407</v>
      </c>
      <c r="DK13" s="33">
        <v>91.333333333333329</v>
      </c>
      <c r="DL13" s="33">
        <v>60.833333333333812</v>
      </c>
      <c r="DM13" s="33">
        <v>66.071428571428314</v>
      </c>
      <c r="DN13" s="33">
        <v>66.761904761904759</v>
      </c>
      <c r="DO13" s="33">
        <v>41.904761904762083</v>
      </c>
      <c r="DP13" s="33">
        <v>36.619047619047564</v>
      </c>
      <c r="DQ13" s="33">
        <v>8.4523809523810272</v>
      </c>
      <c r="DR13" s="33">
        <v>22.047619047619023</v>
      </c>
      <c r="DS13" s="33">
        <v>3.3809523809524293</v>
      </c>
      <c r="DT13" s="33">
        <v>23.833333333333293</v>
      </c>
      <c r="DU13" s="33">
        <v>61.238095238095312</v>
      </c>
      <c r="DV13" s="33">
        <v>125.66666666666652</v>
      </c>
      <c r="DW13" s="33">
        <v>185.45238095238093</v>
      </c>
      <c r="DX13" s="33">
        <v>25.095238095238244</v>
      </c>
      <c r="DY13" s="33">
        <v>39.547619047618866</v>
      </c>
      <c r="DZ13" s="33">
        <v>85.547619047619207</v>
      </c>
      <c r="EA13" s="33">
        <v>6.6904761904762013</v>
      </c>
      <c r="EB13" s="33">
        <v>11.857142857142822</v>
      </c>
      <c r="EC13" s="33">
        <v>37.142857142857181</v>
      </c>
      <c r="ED13" s="33">
        <v>98.619047619047606</v>
      </c>
      <c r="EE13" s="33">
        <v>17.642857142857203</v>
      </c>
      <c r="EG13" s="36">
        <f t="shared" si="5"/>
        <v>1605.5476190476195</v>
      </c>
      <c r="EI13" s="36">
        <f t="shared" si="6"/>
        <v>0</v>
      </c>
    </row>
    <row r="14" spans="1:139" x14ac:dyDescent="0.25">
      <c r="B14" s="37" t="s">
        <v>80</v>
      </c>
      <c r="C14" s="38" t="s">
        <v>81</v>
      </c>
      <c r="D14" s="38" t="s">
        <v>67</v>
      </c>
      <c r="E14" s="42"/>
      <c r="F14" s="31"/>
      <c r="G14" s="32"/>
      <c r="I14" s="33">
        <v>0</v>
      </c>
      <c r="J14" s="33">
        <v>0.42261904761904756</v>
      </c>
      <c r="K14" s="33">
        <v>1.8809523809523807</v>
      </c>
      <c r="L14" s="33">
        <v>3.7857142857142856</v>
      </c>
      <c r="M14" s="33">
        <v>1.8869047619047619</v>
      </c>
      <c r="N14" s="33">
        <v>5.684523809523812</v>
      </c>
      <c r="O14" s="33">
        <v>9.5892857142857135</v>
      </c>
      <c r="P14" s="33">
        <v>20.482142857142843</v>
      </c>
      <c r="Q14" s="33">
        <v>5.886904761904761</v>
      </c>
      <c r="R14" s="33">
        <v>0.20833333333333331</v>
      </c>
      <c r="S14" s="33">
        <v>0</v>
      </c>
      <c r="T14" s="33">
        <v>0.20833333333333351</v>
      </c>
      <c r="U14" s="33">
        <v>0</v>
      </c>
      <c r="V14" s="33">
        <v>0.21428571428571414</v>
      </c>
      <c r="W14" s="33">
        <v>0.62499999999999989</v>
      </c>
      <c r="X14" s="33">
        <v>0.63095238095238093</v>
      </c>
      <c r="Y14" s="33">
        <v>0.2083333333333334</v>
      </c>
      <c r="Z14" s="33">
        <v>0</v>
      </c>
      <c r="AA14" s="33">
        <v>0</v>
      </c>
      <c r="AB14" s="33">
        <v>2.3571428571428568</v>
      </c>
      <c r="AC14" s="33">
        <v>0.42857142857142855</v>
      </c>
      <c r="AD14" s="33">
        <v>1.7083333333333206</v>
      </c>
      <c r="AE14" s="33">
        <v>6.5952380952381056</v>
      </c>
      <c r="AF14" s="33">
        <v>2.7738095238095295</v>
      </c>
      <c r="AG14" s="33">
        <v>0.64285714285713236</v>
      </c>
      <c r="AH14" s="33">
        <v>2.7678571428571539</v>
      </c>
      <c r="AI14" s="33">
        <v>0</v>
      </c>
      <c r="AJ14" s="33">
        <v>0.42261904761904889</v>
      </c>
      <c r="AK14" s="33">
        <v>0.85119047619047172</v>
      </c>
      <c r="AL14" s="33">
        <v>0.21428571428571375</v>
      </c>
      <c r="AM14" s="33">
        <v>1.6666666666666647</v>
      </c>
      <c r="AN14" s="33">
        <v>10.833333333333327</v>
      </c>
      <c r="AO14" s="33">
        <v>16.345238095238106</v>
      </c>
      <c r="AP14" s="33">
        <v>4.2321428571428577</v>
      </c>
      <c r="AQ14" s="33">
        <v>4.2321428571428577</v>
      </c>
      <c r="AR14" s="33">
        <v>12.75595238095238</v>
      </c>
      <c r="AS14" s="33">
        <v>1.0714285714285714</v>
      </c>
      <c r="AT14" s="33">
        <v>0.6309523809523806</v>
      </c>
      <c r="AU14" s="33">
        <v>0.20833333333333517</v>
      </c>
      <c r="AV14" s="33">
        <v>15.166666666666666</v>
      </c>
      <c r="AW14" s="33">
        <v>5.5357142857142865</v>
      </c>
      <c r="AX14" s="33">
        <v>2.1309523809523809</v>
      </c>
      <c r="AY14" s="33">
        <v>15.208333333333453</v>
      </c>
      <c r="AZ14" s="33">
        <v>16.517857142857078</v>
      </c>
      <c r="BA14" s="33">
        <v>16.69047619047619</v>
      </c>
      <c r="BB14" s="33">
        <v>10.476190476190521</v>
      </c>
      <c r="BC14" s="33">
        <v>9.1547619047618909</v>
      </c>
      <c r="BD14" s="33">
        <v>2.1130952380952568</v>
      </c>
      <c r="BE14" s="33">
        <v>5.5119047619047556</v>
      </c>
      <c r="BF14" s="33">
        <v>0.84523809523810733</v>
      </c>
      <c r="BG14" s="33">
        <v>4.0297619047619051</v>
      </c>
      <c r="BH14" s="33">
        <v>1.9285714285714177</v>
      </c>
      <c r="BI14" s="33">
        <v>15.309523809523828</v>
      </c>
      <c r="BJ14" s="33">
        <v>14.327380952380949</v>
      </c>
      <c r="BK14" s="33">
        <v>17.08928571428568</v>
      </c>
      <c r="BL14" s="33">
        <v>16.785714285714285</v>
      </c>
      <c r="BM14" s="33">
        <v>18.821428571428569</v>
      </c>
      <c r="BN14" s="33">
        <v>10.75595238095238</v>
      </c>
      <c r="BO14" s="33">
        <v>6.273809523809561</v>
      </c>
      <c r="BP14" s="33">
        <v>9.8869047619047166</v>
      </c>
      <c r="BQ14" s="33">
        <v>12.059523809523808</v>
      </c>
      <c r="BR14" s="33">
        <v>9.3273809523809952</v>
      </c>
      <c r="BS14" s="33">
        <v>0.20833333333333331</v>
      </c>
      <c r="BT14" s="33">
        <v>1.4642857142857171</v>
      </c>
      <c r="BU14" s="33">
        <v>2.9642857142857055</v>
      </c>
      <c r="BV14" s="33">
        <v>2.0952380952380949</v>
      </c>
      <c r="BW14" s="33">
        <v>7.1904761904762005</v>
      </c>
      <c r="BX14" s="33">
        <v>22.327380952380953</v>
      </c>
      <c r="BY14" s="33">
        <v>2.327380952380949</v>
      </c>
      <c r="BZ14" s="33">
        <v>4.4107142857143007</v>
      </c>
      <c r="CB14" s="40">
        <f t="shared" si="3"/>
        <v>401.38690476190482</v>
      </c>
      <c r="CD14" s="40">
        <f t="shared" si="4"/>
        <v>-401.38690476190482</v>
      </c>
      <c r="CE14" s="63" t="s">
        <v>89</v>
      </c>
      <c r="CF14" s="33">
        <v>0</v>
      </c>
      <c r="CG14" s="33">
        <v>0.42261904761904756</v>
      </c>
      <c r="CH14" s="33">
        <v>1.8809523809523807</v>
      </c>
      <c r="CI14" s="33">
        <v>3.7857142857142856</v>
      </c>
      <c r="CJ14" s="33">
        <v>7.5714285714285738</v>
      </c>
      <c r="CK14" s="33">
        <v>30.071428571428555</v>
      </c>
      <c r="CL14" s="33">
        <v>5.886904761904761</v>
      </c>
      <c r="CM14" s="33">
        <v>0.20833333333333331</v>
      </c>
      <c r="CN14" s="33">
        <v>0</v>
      </c>
      <c r="CO14" s="33">
        <v>0.20833333333333351</v>
      </c>
      <c r="CP14" s="33">
        <v>0.21428571428571414</v>
      </c>
      <c r="CQ14" s="33">
        <v>0.62499999999999989</v>
      </c>
      <c r="CR14" s="33">
        <v>0.8392857142857143</v>
      </c>
      <c r="CS14" s="33">
        <v>0</v>
      </c>
      <c r="CT14" s="33">
        <v>2.3571428571428568</v>
      </c>
      <c r="CU14" s="33">
        <v>0.42857142857142855</v>
      </c>
      <c r="CV14" s="33">
        <v>1.7083333333333206</v>
      </c>
      <c r="CW14" s="33">
        <v>6.5952380952381056</v>
      </c>
      <c r="CX14" s="33">
        <v>2.7738095238095295</v>
      </c>
      <c r="CY14" s="33">
        <v>0.64285714285713236</v>
      </c>
      <c r="CZ14" s="33">
        <v>2.7678571428571539</v>
      </c>
      <c r="DA14" s="33">
        <v>0</v>
      </c>
      <c r="DB14" s="33">
        <v>0.42261904761904889</v>
      </c>
      <c r="DC14" s="33">
        <v>0.85119047619047172</v>
      </c>
      <c r="DD14" s="33">
        <v>0.21428571428571375</v>
      </c>
      <c r="DE14" s="33">
        <v>1.6666666666666647</v>
      </c>
      <c r="DF14" s="33">
        <v>10.833333333333327</v>
      </c>
      <c r="DG14" s="33">
        <v>16.345238095238106</v>
      </c>
      <c r="DH14" s="33">
        <v>8.4642857142857153</v>
      </c>
      <c r="DI14" s="33">
        <v>14.458333333333332</v>
      </c>
      <c r="DJ14" s="33">
        <v>0.20833333333333517</v>
      </c>
      <c r="DK14" s="33">
        <v>22.833333333333332</v>
      </c>
      <c r="DL14" s="33">
        <v>15.208333333333453</v>
      </c>
      <c r="DM14" s="33">
        <v>16.517857142857078</v>
      </c>
      <c r="DN14" s="33">
        <v>16.69047619047619</v>
      </c>
      <c r="DO14" s="33">
        <v>10.476190476190521</v>
      </c>
      <c r="DP14" s="33">
        <v>9.1547619047618909</v>
      </c>
      <c r="DQ14" s="33">
        <v>2.1130952380952568</v>
      </c>
      <c r="DR14" s="33">
        <v>5.5119047619047556</v>
      </c>
      <c r="DS14" s="33">
        <v>0.84523809523810733</v>
      </c>
      <c r="DT14" s="33">
        <v>5.9583333333333233</v>
      </c>
      <c r="DU14" s="33">
        <v>15.309523809523828</v>
      </c>
      <c r="DV14" s="33">
        <v>31.416666666666629</v>
      </c>
      <c r="DW14" s="33">
        <v>46.363095238095234</v>
      </c>
      <c r="DX14" s="33">
        <v>6.273809523809561</v>
      </c>
      <c r="DY14" s="33">
        <v>9.8869047619047166</v>
      </c>
      <c r="DZ14" s="33">
        <v>21.386904761904802</v>
      </c>
      <c r="EA14" s="33">
        <v>1.6726190476190503</v>
      </c>
      <c r="EB14" s="33">
        <v>2.9642857142857055</v>
      </c>
      <c r="EC14" s="33">
        <v>9.2857142857142954</v>
      </c>
      <c r="ED14" s="33">
        <v>24.654761904761902</v>
      </c>
      <c r="EE14" s="33">
        <v>4.4107142857143007</v>
      </c>
      <c r="EG14" s="36">
        <f t="shared" si="5"/>
        <v>401.38690476190487</v>
      </c>
      <c r="EI14" s="36">
        <f t="shared" si="6"/>
        <v>0</v>
      </c>
    </row>
    <row r="15" spans="1:139" ht="8.25" customHeight="1" x14ac:dyDescent="0.25">
      <c r="B15" s="37"/>
      <c r="C15" s="38"/>
      <c r="D15" s="38"/>
      <c r="E15" s="39"/>
      <c r="F15" s="31"/>
      <c r="G15" s="32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B15" s="40">
        <f t="shared" si="3"/>
        <v>0</v>
      </c>
      <c r="CD15" s="40">
        <f t="shared" si="4"/>
        <v>0</v>
      </c>
      <c r="CE15" s="6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G15" s="43"/>
      <c r="EI15" s="36">
        <f t="shared" si="6"/>
        <v>0</v>
      </c>
    </row>
    <row r="16" spans="1:139" ht="15" customHeight="1" x14ac:dyDescent="0.25">
      <c r="B16" s="27">
        <v>3</v>
      </c>
      <c r="C16" s="28" t="s">
        <v>69</v>
      </c>
      <c r="D16" s="29" t="s">
        <v>66</v>
      </c>
      <c r="E16" s="30"/>
      <c r="F16" s="31"/>
      <c r="G16" s="32"/>
      <c r="I16" s="33">
        <v>163.54808780562547</v>
      </c>
      <c r="J16" s="33">
        <v>123.4285714285714</v>
      </c>
      <c r="K16" s="33">
        <v>101.71428571428571</v>
      </c>
      <c r="L16" s="33">
        <v>182.85714285714283</v>
      </c>
      <c r="M16" s="33">
        <v>184.57142857142856</v>
      </c>
      <c r="N16" s="33">
        <v>20.000000000000004</v>
      </c>
      <c r="O16" s="33">
        <v>450.28571428571428</v>
      </c>
      <c r="P16" s="33">
        <v>2497.1428571428551</v>
      </c>
      <c r="Q16" s="33">
        <v>1805.1428571428571</v>
      </c>
      <c r="R16" s="33">
        <v>246.28571428571428</v>
      </c>
      <c r="S16" s="33">
        <v>0</v>
      </c>
      <c r="T16" s="33">
        <v>205.14285714285734</v>
      </c>
      <c r="U16" s="33">
        <v>270.09523809523807</v>
      </c>
      <c r="V16" s="33">
        <v>41.14285714285711</v>
      </c>
      <c r="W16" s="33">
        <v>843.42857142857144</v>
      </c>
      <c r="X16" s="33">
        <v>123.42857142857142</v>
      </c>
      <c r="Y16" s="33">
        <v>368.00000000000011</v>
      </c>
      <c r="Z16" s="33">
        <v>225.71428571428572</v>
      </c>
      <c r="AA16" s="33">
        <v>203.42857142857139</v>
      </c>
      <c r="AB16" s="33">
        <v>299.61904761904759</v>
      </c>
      <c r="AC16" s="33">
        <v>637.14285714285711</v>
      </c>
      <c r="AD16" s="33">
        <v>164.57142857142736</v>
      </c>
      <c r="AE16" s="33">
        <v>429.7142857142864</v>
      </c>
      <c r="AF16" s="33">
        <v>1460.000000000003</v>
      </c>
      <c r="AG16" s="33">
        <v>731.61904761903577</v>
      </c>
      <c r="AH16" s="33">
        <v>884.57142857143231</v>
      </c>
      <c r="AI16" s="33">
        <v>142.28571428570618</v>
      </c>
      <c r="AJ16" s="33">
        <v>1157.7142857142892</v>
      </c>
      <c r="AK16" s="33">
        <v>39.99999999999978</v>
      </c>
      <c r="AL16" s="33">
        <v>651.99999999999829</v>
      </c>
      <c r="AM16" s="33">
        <v>871.99999999999886</v>
      </c>
      <c r="AN16" s="33">
        <v>791.99999999999943</v>
      </c>
      <c r="AO16" s="33">
        <v>345.14285714285734</v>
      </c>
      <c r="AP16" s="33">
        <v>41.142857142857146</v>
      </c>
      <c r="AQ16" s="33">
        <v>980.57142857142844</v>
      </c>
      <c r="AR16" s="33">
        <v>554.28571428571422</v>
      </c>
      <c r="AS16" s="33">
        <v>204.57142857142858</v>
      </c>
      <c r="AT16" s="33">
        <v>571.99999999999966</v>
      </c>
      <c r="AU16" s="33">
        <v>0</v>
      </c>
      <c r="AV16" s="33">
        <v>80.571428571428555</v>
      </c>
      <c r="AW16" s="33">
        <v>61.714285714285708</v>
      </c>
      <c r="AX16" s="33">
        <v>164.57142857142858</v>
      </c>
      <c r="AY16" s="33">
        <v>20.571428571428729</v>
      </c>
      <c r="AZ16" s="33">
        <v>554.28571428571217</v>
      </c>
      <c r="BA16" s="33">
        <v>524.57142857142856</v>
      </c>
      <c r="BB16" s="33">
        <v>3164.0000000000136</v>
      </c>
      <c r="BC16" s="33">
        <v>999.42857142856997</v>
      </c>
      <c r="BD16" s="33">
        <v>240.0000000000021</v>
      </c>
      <c r="BE16" s="33">
        <v>589.14285714285643</v>
      </c>
      <c r="BF16" s="33">
        <v>0</v>
      </c>
      <c r="BG16" s="33">
        <v>2895.9999999999995</v>
      </c>
      <c r="BH16" s="33">
        <v>553.14285714285404</v>
      </c>
      <c r="BI16" s="33">
        <v>286.85714285714323</v>
      </c>
      <c r="BJ16" s="33">
        <v>489.14285714285711</v>
      </c>
      <c r="BK16" s="33">
        <v>2738.8571428571372</v>
      </c>
      <c r="BL16" s="33">
        <v>2234.2857142857138</v>
      </c>
      <c r="BM16" s="33">
        <v>1725.7142857142858</v>
      </c>
      <c r="BN16" s="33">
        <v>2372</v>
      </c>
      <c r="BO16" s="33">
        <v>2184.5714285714416</v>
      </c>
      <c r="BP16" s="33">
        <v>1669.1428571428494</v>
      </c>
      <c r="BQ16" s="33">
        <v>1467.4285714285711</v>
      </c>
      <c r="BR16" s="33">
        <v>428.00000000000188</v>
      </c>
      <c r="BS16" s="33">
        <v>265.71428571428567</v>
      </c>
      <c r="BT16" s="33">
        <v>142.28571428571456</v>
      </c>
      <c r="BU16" s="33">
        <v>245.14285714285643</v>
      </c>
      <c r="BV16" s="33">
        <v>385.71428571428567</v>
      </c>
      <c r="BW16" s="33">
        <v>389.14285714285768</v>
      </c>
      <c r="BX16" s="33">
        <v>224</v>
      </c>
      <c r="BY16" s="33">
        <v>623.42857142857054</v>
      </c>
      <c r="BZ16" s="33">
        <v>654.85714285714494</v>
      </c>
      <c r="CB16" s="44">
        <f t="shared" si="3"/>
        <v>47390.59570685323</v>
      </c>
      <c r="CC16" s="18"/>
      <c r="CD16" s="35">
        <f t="shared" si="4"/>
        <v>-47390.59570685323</v>
      </c>
      <c r="CE16" s="6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  <c r="DQ16" s="33"/>
      <c r="DR16" s="33"/>
      <c r="DS16" s="33"/>
      <c r="DT16" s="33"/>
      <c r="DU16" s="33"/>
      <c r="DV16" s="33"/>
      <c r="DW16" s="33"/>
      <c r="DX16" s="33"/>
      <c r="DY16" s="33"/>
      <c r="DZ16" s="33"/>
      <c r="EA16" s="33"/>
      <c r="EB16" s="33"/>
      <c r="EC16" s="33"/>
      <c r="ED16" s="33"/>
      <c r="EE16" s="33"/>
      <c r="EG16" s="36">
        <f>SUM(CF16:EE16)</f>
        <v>0</v>
      </c>
      <c r="EH16" s="20"/>
      <c r="EI16" s="36">
        <f t="shared" si="6"/>
        <v>-47390.59570685323</v>
      </c>
    </row>
    <row r="17" spans="2:139" x14ac:dyDescent="0.25">
      <c r="B17" s="37" t="s">
        <v>76</v>
      </c>
      <c r="C17" s="38" t="s">
        <v>79</v>
      </c>
      <c r="D17" s="38" t="s">
        <v>66</v>
      </c>
      <c r="E17" s="42"/>
      <c r="F17" s="31"/>
      <c r="G17" s="32"/>
      <c r="I17" s="33">
        <v>163.54808780562547</v>
      </c>
      <c r="J17" s="33">
        <v>123.4285714285714</v>
      </c>
      <c r="K17" s="33">
        <v>101.71428571428571</v>
      </c>
      <c r="L17" s="33">
        <v>182.85714285714283</v>
      </c>
      <c r="M17" s="33">
        <v>184.57142857142856</v>
      </c>
      <c r="N17" s="33">
        <v>20.000000000000004</v>
      </c>
      <c r="O17" s="33">
        <v>450.28571428571428</v>
      </c>
      <c r="P17" s="33">
        <v>2497.1428571428551</v>
      </c>
      <c r="Q17" s="33">
        <v>1805.1428571428571</v>
      </c>
      <c r="R17" s="33">
        <v>246.28571428571428</v>
      </c>
      <c r="S17" s="33">
        <v>0</v>
      </c>
      <c r="T17" s="33">
        <v>205.14285714285734</v>
      </c>
      <c r="U17" s="33">
        <v>270.09523809523807</v>
      </c>
      <c r="V17" s="33">
        <v>41.14285714285711</v>
      </c>
      <c r="W17" s="33">
        <v>843.42857142857144</v>
      </c>
      <c r="X17" s="33">
        <v>123.42857142857142</v>
      </c>
      <c r="Y17" s="33">
        <v>368.00000000000011</v>
      </c>
      <c r="Z17" s="33">
        <v>225.71428571428572</v>
      </c>
      <c r="AA17" s="33">
        <v>203.42857142857139</v>
      </c>
      <c r="AB17" s="33">
        <v>299.61904761904759</v>
      </c>
      <c r="AC17" s="33">
        <v>637.14285714285711</v>
      </c>
      <c r="AD17" s="33">
        <v>164.57142857142736</v>
      </c>
      <c r="AE17" s="33">
        <v>429.7142857142864</v>
      </c>
      <c r="AF17" s="33">
        <v>1460.000000000003</v>
      </c>
      <c r="AG17" s="33">
        <v>731.61904761903577</v>
      </c>
      <c r="AH17" s="33">
        <v>884.57142857143231</v>
      </c>
      <c r="AI17" s="33">
        <v>142.28571428570618</v>
      </c>
      <c r="AJ17" s="33">
        <v>1157.7142857142892</v>
      </c>
      <c r="AK17" s="33">
        <v>39.99999999999978</v>
      </c>
      <c r="AL17" s="33">
        <v>651.99999999999829</v>
      </c>
      <c r="AM17" s="33">
        <v>871.99999999999886</v>
      </c>
      <c r="AN17" s="33">
        <v>791.99999999999943</v>
      </c>
      <c r="AO17" s="33">
        <v>345.14285714285734</v>
      </c>
      <c r="AP17" s="33">
        <v>41.142857142857146</v>
      </c>
      <c r="AQ17" s="33">
        <v>980.57142857142844</v>
      </c>
      <c r="AR17" s="33">
        <v>554.28571428571422</v>
      </c>
      <c r="AS17" s="33">
        <v>204.57142857142858</v>
      </c>
      <c r="AT17" s="33">
        <v>571.99999999999966</v>
      </c>
      <c r="AU17" s="33">
        <v>0</v>
      </c>
      <c r="AV17" s="33">
        <v>80.571428571428555</v>
      </c>
      <c r="AW17" s="33">
        <v>61.714285714285708</v>
      </c>
      <c r="AX17" s="33">
        <v>164.57142857142858</v>
      </c>
      <c r="AY17" s="33">
        <v>20.571428571428729</v>
      </c>
      <c r="AZ17" s="33">
        <v>554.28571428571217</v>
      </c>
      <c r="BA17" s="33">
        <v>524.57142857142856</v>
      </c>
      <c r="BB17" s="33">
        <v>3164.0000000000136</v>
      </c>
      <c r="BC17" s="33">
        <v>999.42857142856997</v>
      </c>
      <c r="BD17" s="33">
        <v>240.0000000000021</v>
      </c>
      <c r="BE17" s="33">
        <v>589.14285714285643</v>
      </c>
      <c r="BF17" s="33">
        <v>0</v>
      </c>
      <c r="BG17" s="33">
        <v>2895.9999999999995</v>
      </c>
      <c r="BH17" s="33">
        <v>553.14285714285404</v>
      </c>
      <c r="BI17" s="33">
        <v>286.85714285714323</v>
      </c>
      <c r="BJ17" s="33">
        <v>489.14285714285711</v>
      </c>
      <c r="BK17" s="33">
        <v>2738.8571428571372</v>
      </c>
      <c r="BL17" s="33">
        <v>2234.2857142857138</v>
      </c>
      <c r="BM17" s="33">
        <v>1725.7142857142858</v>
      </c>
      <c r="BN17" s="33">
        <v>2372</v>
      </c>
      <c r="BO17" s="33">
        <v>2184.5714285714416</v>
      </c>
      <c r="BP17" s="33">
        <v>1669.1428571428494</v>
      </c>
      <c r="BQ17" s="33">
        <v>1467.4285714285711</v>
      </c>
      <c r="BR17" s="33">
        <v>428.00000000000188</v>
      </c>
      <c r="BS17" s="33">
        <v>265.71428571428567</v>
      </c>
      <c r="BT17" s="33">
        <v>142.28571428571456</v>
      </c>
      <c r="BU17" s="33">
        <v>245.14285714285643</v>
      </c>
      <c r="BV17" s="33">
        <v>385.71428571428567</v>
      </c>
      <c r="BW17" s="33">
        <v>389.14285714285768</v>
      </c>
      <c r="BX17" s="33">
        <v>224</v>
      </c>
      <c r="BY17" s="33">
        <v>623.42857142857054</v>
      </c>
      <c r="BZ17" s="33">
        <v>654.85714285714494</v>
      </c>
      <c r="CB17" s="40">
        <f t="shared" si="3"/>
        <v>47390.59570685323</v>
      </c>
      <c r="CD17" s="40">
        <f t="shared" si="4"/>
        <v>-47390.59570685323</v>
      </c>
      <c r="CE17" s="63" t="s">
        <v>86</v>
      </c>
      <c r="CF17" s="33">
        <v>163.54808780562547</v>
      </c>
      <c r="CG17" s="33">
        <v>123.4285714285714</v>
      </c>
      <c r="CH17" s="33">
        <v>101.71428571428571</v>
      </c>
      <c r="CI17" s="33">
        <v>182.85714285714283</v>
      </c>
      <c r="CJ17" s="33">
        <v>204.57142857142856</v>
      </c>
      <c r="CK17" s="33">
        <v>2947.4285714285693</v>
      </c>
      <c r="CL17" s="33">
        <v>1805.1428571428571</v>
      </c>
      <c r="CM17" s="33">
        <v>246.28571428571428</v>
      </c>
      <c r="CN17" s="33">
        <v>0</v>
      </c>
      <c r="CO17" s="33">
        <v>205.14285714285734</v>
      </c>
      <c r="CP17" s="33">
        <v>311.23809523809518</v>
      </c>
      <c r="CQ17" s="33">
        <v>843.42857142857144</v>
      </c>
      <c r="CR17" s="33">
        <v>491.42857142857156</v>
      </c>
      <c r="CS17" s="33">
        <v>225.71428571428572</v>
      </c>
      <c r="CT17" s="33">
        <v>503.04761904761898</v>
      </c>
      <c r="CU17" s="33">
        <v>637.14285714285711</v>
      </c>
      <c r="CV17" s="33">
        <v>164.57142857142736</v>
      </c>
      <c r="CW17" s="33">
        <v>429.7142857142864</v>
      </c>
      <c r="CX17" s="33">
        <v>1460.000000000003</v>
      </c>
      <c r="CY17" s="33">
        <v>731.61904761903577</v>
      </c>
      <c r="CZ17" s="33">
        <v>884.57142857143231</v>
      </c>
      <c r="DA17" s="33">
        <v>142.28571428570618</v>
      </c>
      <c r="DB17" s="33">
        <v>1157.7142857142892</v>
      </c>
      <c r="DC17" s="33">
        <v>39.99999999999978</v>
      </c>
      <c r="DD17" s="33">
        <v>651.99999999999829</v>
      </c>
      <c r="DE17" s="33">
        <v>871.99999999999886</v>
      </c>
      <c r="DF17" s="33">
        <v>791.99999999999943</v>
      </c>
      <c r="DG17" s="33">
        <v>345.14285714285734</v>
      </c>
      <c r="DH17" s="33">
        <v>1021.7142857142856</v>
      </c>
      <c r="DI17" s="33">
        <v>1330.8571428571424</v>
      </c>
      <c r="DJ17" s="33">
        <v>0</v>
      </c>
      <c r="DK17" s="33">
        <v>306.85714285714289</v>
      </c>
      <c r="DL17" s="33">
        <v>20.571428571428729</v>
      </c>
      <c r="DM17" s="33">
        <v>554.28571428571217</v>
      </c>
      <c r="DN17" s="33">
        <v>524.57142857142856</v>
      </c>
      <c r="DO17" s="33">
        <v>3164.0000000000136</v>
      </c>
      <c r="DP17" s="33">
        <v>999.42857142856997</v>
      </c>
      <c r="DQ17" s="33">
        <v>240.0000000000021</v>
      </c>
      <c r="DR17" s="33">
        <v>589.14285714285643</v>
      </c>
      <c r="DS17" s="33">
        <v>0</v>
      </c>
      <c r="DT17" s="33">
        <v>3449.1428571428537</v>
      </c>
      <c r="DU17" s="33">
        <v>286.85714285714323</v>
      </c>
      <c r="DV17" s="33">
        <v>3227.9999999999945</v>
      </c>
      <c r="DW17" s="33">
        <v>6332</v>
      </c>
      <c r="DX17" s="33">
        <v>2184.5714285714416</v>
      </c>
      <c r="DY17" s="33">
        <v>1669.1428571428494</v>
      </c>
      <c r="DZ17" s="33">
        <v>1895.4285714285729</v>
      </c>
      <c r="EA17" s="33">
        <v>408.00000000000023</v>
      </c>
      <c r="EB17" s="33">
        <v>245.14285714285643</v>
      </c>
      <c r="EC17" s="33">
        <v>774.85714285714334</v>
      </c>
      <c r="ED17" s="33">
        <v>847.42857142857054</v>
      </c>
      <c r="EE17" s="33">
        <v>654.85714285714494</v>
      </c>
      <c r="EG17" s="36">
        <f>SUM(CF17:EE17)</f>
        <v>47390.595706853244</v>
      </c>
      <c r="EI17" s="36">
        <f t="shared" si="6"/>
        <v>0</v>
      </c>
    </row>
    <row r="18" spans="2:139" x14ac:dyDescent="0.25">
      <c r="B18" s="37" t="s">
        <v>76</v>
      </c>
      <c r="C18" s="45" t="s">
        <v>77</v>
      </c>
      <c r="D18" s="38" t="s">
        <v>67</v>
      </c>
      <c r="E18" s="39"/>
      <c r="F18" s="31"/>
      <c r="G18" s="32"/>
      <c r="I18" s="33">
        <v>3.2709617561125093</v>
      </c>
      <c r="J18" s="33">
        <v>2.468571428571428</v>
      </c>
      <c r="K18" s="33">
        <v>2.0342857142857143</v>
      </c>
      <c r="L18" s="33">
        <v>3.6571428571428566</v>
      </c>
      <c r="M18" s="33">
        <v>3.6914285714285713</v>
      </c>
      <c r="N18" s="33">
        <v>0.40000000000000008</v>
      </c>
      <c r="O18" s="33">
        <v>9.0057142857142853</v>
      </c>
      <c r="P18" s="33">
        <v>49.9428571428571</v>
      </c>
      <c r="Q18" s="33">
        <v>36.10285714285714</v>
      </c>
      <c r="R18" s="33">
        <v>4.9257142857142853</v>
      </c>
      <c r="S18" s="33">
        <v>0</v>
      </c>
      <c r="T18" s="33">
        <v>4.1028571428571468</v>
      </c>
      <c r="U18" s="33">
        <v>5.4019047619047615</v>
      </c>
      <c r="V18" s="33">
        <v>0.82285714285714218</v>
      </c>
      <c r="W18" s="33">
        <v>16.868571428571428</v>
      </c>
      <c r="X18" s="33">
        <v>2.4685714285714284</v>
      </c>
      <c r="Y18" s="33">
        <v>7.3600000000000021</v>
      </c>
      <c r="Z18" s="33">
        <v>4.5142857142857142</v>
      </c>
      <c r="AA18" s="33">
        <v>4.0685714285714276</v>
      </c>
      <c r="AB18" s="33">
        <v>5.9923809523809517</v>
      </c>
      <c r="AC18" s="33">
        <v>12.742857142857142</v>
      </c>
      <c r="AD18" s="33">
        <v>3.2914285714285474</v>
      </c>
      <c r="AE18" s="33">
        <v>8.5942857142857285</v>
      </c>
      <c r="AF18" s="33">
        <v>29.20000000000006</v>
      </c>
      <c r="AG18" s="33">
        <v>14.632380952380716</v>
      </c>
      <c r="AH18" s="33">
        <v>17.691428571428645</v>
      </c>
      <c r="AI18" s="33">
        <v>2.8457142857141235</v>
      </c>
      <c r="AJ18" s="33">
        <v>23.154285714285784</v>
      </c>
      <c r="AK18" s="33">
        <v>0.7999999999999956</v>
      </c>
      <c r="AL18" s="33">
        <v>13.039999999999965</v>
      </c>
      <c r="AM18" s="33">
        <v>17.439999999999976</v>
      </c>
      <c r="AN18" s="33">
        <v>15.839999999999989</v>
      </c>
      <c r="AO18" s="33">
        <v>6.9028571428571466</v>
      </c>
      <c r="AP18" s="33">
        <v>0.82285714285714295</v>
      </c>
      <c r="AQ18" s="33">
        <v>19.611428571428569</v>
      </c>
      <c r="AR18" s="33">
        <v>11.085714285714285</v>
      </c>
      <c r="AS18" s="33">
        <v>4.0914285714285716</v>
      </c>
      <c r="AT18" s="33">
        <v>11.439999999999994</v>
      </c>
      <c r="AU18" s="33">
        <v>0</v>
      </c>
      <c r="AV18" s="33">
        <v>1.6114285714285712</v>
      </c>
      <c r="AW18" s="33">
        <v>1.2342857142857142</v>
      </c>
      <c r="AX18" s="33">
        <v>3.2914285714285718</v>
      </c>
      <c r="AY18" s="33">
        <v>0.41142857142857459</v>
      </c>
      <c r="AZ18" s="33">
        <v>11.085714285714245</v>
      </c>
      <c r="BA18" s="33">
        <v>10.491428571428571</v>
      </c>
      <c r="BB18" s="33">
        <v>63.280000000000271</v>
      </c>
      <c r="BC18" s="33">
        <v>19.988571428571401</v>
      </c>
      <c r="BD18" s="33">
        <v>4.8000000000000425</v>
      </c>
      <c r="BE18" s="33">
        <v>11.782857142857129</v>
      </c>
      <c r="BF18" s="33">
        <v>0</v>
      </c>
      <c r="BG18" s="33">
        <v>57.919999999999995</v>
      </c>
      <c r="BH18" s="33">
        <v>11.062857142857082</v>
      </c>
      <c r="BI18" s="33">
        <v>5.7371428571428646</v>
      </c>
      <c r="BJ18" s="33">
        <v>9.7828571428571429</v>
      </c>
      <c r="BK18" s="33">
        <v>54.777142857142742</v>
      </c>
      <c r="BL18" s="33">
        <v>44.685714285714276</v>
      </c>
      <c r="BM18" s="33">
        <v>34.51428571428572</v>
      </c>
      <c r="BN18" s="33">
        <v>47.44</v>
      </c>
      <c r="BO18" s="33">
        <v>43.691428571428837</v>
      </c>
      <c r="BP18" s="33">
        <v>33.382857142856992</v>
      </c>
      <c r="BQ18" s="33">
        <v>29.348571428571422</v>
      </c>
      <c r="BR18" s="33">
        <v>8.5600000000000378</v>
      </c>
      <c r="BS18" s="33">
        <v>5.3142857142857132</v>
      </c>
      <c r="BT18" s="33">
        <v>2.8457142857142914</v>
      </c>
      <c r="BU18" s="33">
        <v>4.9028571428571288</v>
      </c>
      <c r="BV18" s="33">
        <v>7.7142857142857135</v>
      </c>
      <c r="BW18" s="33">
        <v>7.7828571428571536</v>
      </c>
      <c r="BX18" s="33">
        <v>4.4800000000000004</v>
      </c>
      <c r="BY18" s="33">
        <v>12.46857142857141</v>
      </c>
      <c r="BZ18" s="33">
        <v>13.097142857142899</v>
      </c>
      <c r="CB18" s="40">
        <f t="shared" si="3"/>
        <v>947.81191413706472</v>
      </c>
      <c r="CD18" s="40">
        <f t="shared" si="4"/>
        <v>-947.81191413706472</v>
      </c>
      <c r="CE18" s="63" t="s">
        <v>90</v>
      </c>
      <c r="CF18" s="33">
        <v>3.2709617561125093</v>
      </c>
      <c r="CG18" s="33">
        <v>2.468571428571428</v>
      </c>
      <c r="CH18" s="33">
        <v>2.0342857142857143</v>
      </c>
      <c r="CI18" s="33">
        <v>3.6571428571428566</v>
      </c>
      <c r="CJ18" s="33">
        <v>4.0914285714285716</v>
      </c>
      <c r="CK18" s="33">
        <v>58.948571428571384</v>
      </c>
      <c r="CL18" s="33">
        <v>36.10285714285714</v>
      </c>
      <c r="CM18" s="33">
        <v>4.9257142857142853</v>
      </c>
      <c r="CN18" s="33">
        <v>0</v>
      </c>
      <c r="CO18" s="33">
        <v>4.1028571428571468</v>
      </c>
      <c r="CP18" s="33">
        <v>6.2247619047619036</v>
      </c>
      <c r="CQ18" s="33">
        <v>16.868571428571428</v>
      </c>
      <c r="CR18" s="33">
        <v>9.828571428571431</v>
      </c>
      <c r="CS18" s="33">
        <v>4.5142857142857142</v>
      </c>
      <c r="CT18" s="33">
        <v>10.060952380952379</v>
      </c>
      <c r="CU18" s="33">
        <v>12.742857142857142</v>
      </c>
      <c r="CV18" s="33">
        <v>3.2914285714285474</v>
      </c>
      <c r="CW18" s="33">
        <v>8.5942857142857285</v>
      </c>
      <c r="CX18" s="33">
        <v>29.20000000000006</v>
      </c>
      <c r="CY18" s="33">
        <v>14.632380952380716</v>
      </c>
      <c r="CZ18" s="33">
        <v>17.691428571428645</v>
      </c>
      <c r="DA18" s="33">
        <v>2.8457142857141235</v>
      </c>
      <c r="DB18" s="33">
        <v>23.154285714285784</v>
      </c>
      <c r="DC18" s="33">
        <v>0.7999999999999956</v>
      </c>
      <c r="DD18" s="33">
        <v>13.039999999999965</v>
      </c>
      <c r="DE18" s="33">
        <v>17.439999999999976</v>
      </c>
      <c r="DF18" s="33">
        <v>15.839999999999989</v>
      </c>
      <c r="DG18" s="33">
        <v>6.9028571428571466</v>
      </c>
      <c r="DH18" s="33">
        <v>20.434285714285711</v>
      </c>
      <c r="DI18" s="33">
        <v>26.617142857142852</v>
      </c>
      <c r="DJ18" s="33">
        <v>0</v>
      </c>
      <c r="DK18" s="33">
        <v>6.137142857142857</v>
      </c>
      <c r="DL18" s="33">
        <v>0.41142857142857459</v>
      </c>
      <c r="DM18" s="33">
        <v>11.085714285714245</v>
      </c>
      <c r="DN18" s="33">
        <v>10.491428571428571</v>
      </c>
      <c r="DO18" s="33">
        <v>63.280000000000271</v>
      </c>
      <c r="DP18" s="33">
        <v>19.988571428571401</v>
      </c>
      <c r="DQ18" s="33">
        <v>4.8000000000000425</v>
      </c>
      <c r="DR18" s="33">
        <v>11.782857142857129</v>
      </c>
      <c r="DS18" s="33">
        <v>0</v>
      </c>
      <c r="DT18" s="33">
        <v>68.982857142857071</v>
      </c>
      <c r="DU18" s="33">
        <v>5.7371428571428646</v>
      </c>
      <c r="DV18" s="33">
        <v>64.559999999999889</v>
      </c>
      <c r="DW18" s="33">
        <v>126.63999999999999</v>
      </c>
      <c r="DX18" s="33">
        <v>43.691428571428837</v>
      </c>
      <c r="DY18" s="33">
        <v>33.382857142856992</v>
      </c>
      <c r="DZ18" s="33">
        <v>37.908571428571463</v>
      </c>
      <c r="EA18" s="33">
        <v>8.1600000000000037</v>
      </c>
      <c r="EB18" s="33">
        <v>4.9028571428571288</v>
      </c>
      <c r="EC18" s="33">
        <v>15.497142857142867</v>
      </c>
      <c r="ED18" s="33">
        <v>16.948571428571412</v>
      </c>
      <c r="EE18" s="33">
        <v>13.097142857142899</v>
      </c>
      <c r="EG18" s="36">
        <f>SUM(CF18:EE18)</f>
        <v>947.8119141370646</v>
      </c>
      <c r="EI18" s="36">
        <f t="shared" si="6"/>
        <v>0</v>
      </c>
    </row>
    <row r="19" spans="2:139" ht="8.25" customHeight="1" x14ac:dyDescent="0.25">
      <c r="B19" s="37"/>
      <c r="C19" s="38"/>
      <c r="D19" s="38"/>
      <c r="E19" s="39"/>
      <c r="F19" s="31"/>
      <c r="G19" s="32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B19" s="40">
        <f t="shared" si="3"/>
        <v>0</v>
      </c>
      <c r="CD19" s="40">
        <f t="shared" si="4"/>
        <v>0</v>
      </c>
      <c r="CE19" s="6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G19" s="43"/>
      <c r="EI19" s="36">
        <f t="shared" si="6"/>
        <v>0</v>
      </c>
    </row>
    <row r="20" spans="2:139" ht="15" customHeight="1" x14ac:dyDescent="0.25">
      <c r="B20" s="27">
        <v>4</v>
      </c>
      <c r="C20" s="28" t="s">
        <v>70</v>
      </c>
      <c r="D20" s="29" t="s">
        <v>66</v>
      </c>
      <c r="E20" s="30"/>
      <c r="F20" s="31"/>
      <c r="G20" s="32"/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0</v>
      </c>
      <c r="T20" s="33">
        <v>0</v>
      </c>
      <c r="U20" s="33">
        <v>0</v>
      </c>
      <c r="V20" s="33">
        <v>0</v>
      </c>
      <c r="W20" s="33">
        <v>0</v>
      </c>
      <c r="X20" s="33">
        <v>0</v>
      </c>
      <c r="Y20" s="33">
        <v>0</v>
      </c>
      <c r="Z20" s="33">
        <v>0</v>
      </c>
      <c r="AA20" s="33">
        <v>0</v>
      </c>
      <c r="AB20" s="33">
        <v>0</v>
      </c>
      <c r="AC20" s="33">
        <v>0</v>
      </c>
      <c r="AD20" s="33">
        <v>0</v>
      </c>
      <c r="AE20" s="33">
        <v>0</v>
      </c>
      <c r="AF20" s="33">
        <v>6600.0000000000009</v>
      </c>
      <c r="AG20" s="33">
        <v>0</v>
      </c>
      <c r="AH20" s="33">
        <v>2200</v>
      </c>
      <c r="AI20" s="33">
        <v>0</v>
      </c>
      <c r="AJ20" s="33">
        <v>0</v>
      </c>
      <c r="AK20" s="33">
        <v>0</v>
      </c>
      <c r="AL20" s="33">
        <v>0</v>
      </c>
      <c r="AM20" s="33">
        <v>0</v>
      </c>
      <c r="AN20" s="33">
        <v>0</v>
      </c>
      <c r="AO20" s="33">
        <v>0</v>
      </c>
      <c r="AP20" s="33">
        <v>0</v>
      </c>
      <c r="AQ20" s="33">
        <v>0</v>
      </c>
      <c r="AR20" s="33">
        <v>0</v>
      </c>
      <c r="AS20" s="33">
        <v>0</v>
      </c>
      <c r="AT20" s="33">
        <v>0</v>
      </c>
      <c r="AU20" s="33">
        <v>0</v>
      </c>
      <c r="AV20" s="33">
        <v>0</v>
      </c>
      <c r="AW20" s="33">
        <v>0</v>
      </c>
      <c r="AX20" s="33">
        <v>0</v>
      </c>
      <c r="AY20" s="33">
        <v>0</v>
      </c>
      <c r="AZ20" s="33">
        <v>0</v>
      </c>
      <c r="BA20" s="33">
        <v>0</v>
      </c>
      <c r="BB20" s="33">
        <v>0</v>
      </c>
      <c r="BC20" s="33">
        <v>0</v>
      </c>
      <c r="BD20" s="33">
        <v>0</v>
      </c>
      <c r="BE20" s="33">
        <v>0</v>
      </c>
      <c r="BF20" s="33">
        <v>0</v>
      </c>
      <c r="BG20" s="33">
        <v>0</v>
      </c>
      <c r="BH20" s="33">
        <v>0</v>
      </c>
      <c r="BI20" s="33">
        <v>0</v>
      </c>
      <c r="BJ20" s="33">
        <v>0</v>
      </c>
      <c r="BK20" s="33">
        <v>0</v>
      </c>
      <c r="BL20" s="33">
        <v>0</v>
      </c>
      <c r="BM20" s="33">
        <v>0</v>
      </c>
      <c r="BN20" s="33">
        <v>0</v>
      </c>
      <c r="BO20" s="33">
        <v>0</v>
      </c>
      <c r="BP20" s="33">
        <v>0</v>
      </c>
      <c r="BQ20" s="33">
        <v>0</v>
      </c>
      <c r="BR20" s="33">
        <v>0</v>
      </c>
      <c r="BS20" s="33">
        <v>0</v>
      </c>
      <c r="BT20" s="33">
        <v>0</v>
      </c>
      <c r="BU20" s="33">
        <v>0</v>
      </c>
      <c r="BV20" s="33">
        <v>0</v>
      </c>
      <c r="BW20" s="33">
        <v>0</v>
      </c>
      <c r="BX20" s="33">
        <v>0</v>
      </c>
      <c r="BY20" s="33">
        <v>0</v>
      </c>
      <c r="BZ20" s="33">
        <v>0</v>
      </c>
      <c r="CB20" s="35">
        <f t="shared" si="3"/>
        <v>8800</v>
      </c>
      <c r="CC20" s="18"/>
      <c r="CD20" s="35">
        <f t="shared" si="4"/>
        <v>-8800</v>
      </c>
      <c r="CE20" s="6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G20" s="36">
        <f>SUM(CF20:EE20)</f>
        <v>0</v>
      </c>
      <c r="EH20" s="20"/>
      <c r="EI20" s="36">
        <f t="shared" si="6"/>
        <v>-8800</v>
      </c>
    </row>
    <row r="21" spans="2:139" x14ac:dyDescent="0.25">
      <c r="B21" s="46" t="s">
        <v>76</v>
      </c>
      <c r="C21" s="47" t="s">
        <v>82</v>
      </c>
      <c r="D21" s="38" t="s">
        <v>67</v>
      </c>
      <c r="E21" s="39"/>
      <c r="F21" s="31"/>
      <c r="G21" s="32"/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33">
        <v>1320.0000000000002</v>
      </c>
      <c r="AG21" s="33">
        <v>0</v>
      </c>
      <c r="AH21" s="33">
        <v>440</v>
      </c>
      <c r="AI21" s="33">
        <v>0</v>
      </c>
      <c r="AJ21" s="33">
        <v>0</v>
      </c>
      <c r="AK21" s="33">
        <v>0</v>
      </c>
      <c r="AL21" s="33">
        <v>0</v>
      </c>
      <c r="AM21" s="33">
        <v>0</v>
      </c>
      <c r="AN21" s="33">
        <v>0</v>
      </c>
      <c r="AO21" s="33">
        <v>0</v>
      </c>
      <c r="AP21" s="33">
        <v>0</v>
      </c>
      <c r="AQ21" s="33">
        <v>0</v>
      </c>
      <c r="AR21" s="33">
        <v>0</v>
      </c>
      <c r="AS21" s="33">
        <v>0</v>
      </c>
      <c r="AT21" s="33">
        <v>0</v>
      </c>
      <c r="AU21" s="33">
        <v>0</v>
      </c>
      <c r="AV21" s="33">
        <v>0</v>
      </c>
      <c r="AW21" s="33">
        <v>0</v>
      </c>
      <c r="AX21" s="33">
        <v>0</v>
      </c>
      <c r="AY21" s="33">
        <v>0</v>
      </c>
      <c r="AZ21" s="33">
        <v>0</v>
      </c>
      <c r="BA21" s="33">
        <v>0</v>
      </c>
      <c r="BB21" s="33">
        <v>0</v>
      </c>
      <c r="BC21" s="33">
        <v>0</v>
      </c>
      <c r="BD21" s="33">
        <v>0</v>
      </c>
      <c r="BE21" s="33">
        <v>0</v>
      </c>
      <c r="BF21" s="33">
        <v>0</v>
      </c>
      <c r="BG21" s="33">
        <v>0</v>
      </c>
      <c r="BH21" s="33">
        <v>0</v>
      </c>
      <c r="BI21" s="33">
        <v>0</v>
      </c>
      <c r="BJ21" s="33">
        <v>0</v>
      </c>
      <c r="BK21" s="33">
        <v>0</v>
      </c>
      <c r="BL21" s="33">
        <v>0</v>
      </c>
      <c r="BM21" s="33">
        <v>0</v>
      </c>
      <c r="BN21" s="33">
        <v>0</v>
      </c>
      <c r="BO21" s="33">
        <v>0</v>
      </c>
      <c r="BP21" s="33">
        <v>0</v>
      </c>
      <c r="BQ21" s="33">
        <v>0</v>
      </c>
      <c r="BR21" s="33">
        <v>0</v>
      </c>
      <c r="BS21" s="33">
        <v>0</v>
      </c>
      <c r="BT21" s="33">
        <v>0</v>
      </c>
      <c r="BU21" s="33">
        <v>0</v>
      </c>
      <c r="BV21" s="33">
        <v>0</v>
      </c>
      <c r="BW21" s="33">
        <v>0</v>
      </c>
      <c r="BX21" s="33">
        <v>0</v>
      </c>
      <c r="BY21" s="33">
        <v>0</v>
      </c>
      <c r="BZ21" s="33">
        <v>0</v>
      </c>
      <c r="CB21" s="40">
        <f t="shared" si="3"/>
        <v>1760.0000000000002</v>
      </c>
      <c r="CD21" s="40">
        <f t="shared" si="4"/>
        <v>-1760.0000000000002</v>
      </c>
      <c r="CE21" s="63" t="s">
        <v>91</v>
      </c>
      <c r="CF21" s="33">
        <v>0</v>
      </c>
      <c r="CG21" s="33">
        <v>0</v>
      </c>
      <c r="CH21" s="33">
        <v>0</v>
      </c>
      <c r="CI21" s="33">
        <v>0</v>
      </c>
      <c r="CJ21" s="33">
        <v>0</v>
      </c>
      <c r="CK21" s="33">
        <v>0</v>
      </c>
      <c r="CL21" s="33">
        <v>0</v>
      </c>
      <c r="CM21" s="33">
        <v>0</v>
      </c>
      <c r="CN21" s="33">
        <v>0</v>
      </c>
      <c r="CO21" s="33">
        <v>0</v>
      </c>
      <c r="CP21" s="33">
        <v>0</v>
      </c>
      <c r="CQ21" s="33">
        <v>0</v>
      </c>
      <c r="CR21" s="33">
        <v>0</v>
      </c>
      <c r="CS21" s="33">
        <v>0</v>
      </c>
      <c r="CT21" s="33">
        <v>0</v>
      </c>
      <c r="CU21" s="33">
        <v>0</v>
      </c>
      <c r="CV21" s="33">
        <v>0</v>
      </c>
      <c r="CW21" s="33">
        <v>0</v>
      </c>
      <c r="CX21" s="33">
        <v>1320.0000000000002</v>
      </c>
      <c r="CY21" s="33">
        <v>0</v>
      </c>
      <c r="CZ21" s="33">
        <v>440</v>
      </c>
      <c r="DA21" s="33">
        <v>0</v>
      </c>
      <c r="DB21" s="33">
        <v>0</v>
      </c>
      <c r="DC21" s="33">
        <v>0</v>
      </c>
      <c r="DD21" s="33">
        <v>0</v>
      </c>
      <c r="DE21" s="33">
        <v>0</v>
      </c>
      <c r="DF21" s="33">
        <v>0</v>
      </c>
      <c r="DG21" s="33">
        <v>0</v>
      </c>
      <c r="DH21" s="33">
        <v>0</v>
      </c>
      <c r="DI21" s="33">
        <v>0</v>
      </c>
      <c r="DJ21" s="33">
        <v>0</v>
      </c>
      <c r="DK21" s="33">
        <v>0</v>
      </c>
      <c r="DL21" s="33">
        <v>0</v>
      </c>
      <c r="DM21" s="33">
        <v>0</v>
      </c>
      <c r="DN21" s="33">
        <v>0</v>
      </c>
      <c r="DO21" s="33">
        <v>0</v>
      </c>
      <c r="DP21" s="33">
        <v>0</v>
      </c>
      <c r="DQ21" s="33">
        <v>0</v>
      </c>
      <c r="DR21" s="33">
        <v>0</v>
      </c>
      <c r="DS21" s="33">
        <v>0</v>
      </c>
      <c r="DT21" s="33">
        <v>0</v>
      </c>
      <c r="DU21" s="33">
        <v>0</v>
      </c>
      <c r="DV21" s="33">
        <v>0</v>
      </c>
      <c r="DW21" s="33">
        <v>0</v>
      </c>
      <c r="DX21" s="33">
        <v>0</v>
      </c>
      <c r="DY21" s="33">
        <v>0</v>
      </c>
      <c r="DZ21" s="33">
        <v>0</v>
      </c>
      <c r="EA21" s="33">
        <v>0</v>
      </c>
      <c r="EB21" s="33">
        <v>0</v>
      </c>
      <c r="EC21" s="33">
        <v>0</v>
      </c>
      <c r="ED21" s="33">
        <v>0</v>
      </c>
      <c r="EE21" s="33">
        <v>0</v>
      </c>
      <c r="EG21" s="36">
        <f>SUM(CF21:EE21)</f>
        <v>1760.0000000000002</v>
      </c>
      <c r="EI21" s="36">
        <f t="shared" si="6"/>
        <v>0</v>
      </c>
    </row>
    <row r="22" spans="2:139" x14ac:dyDescent="0.25">
      <c r="B22" s="46" t="s">
        <v>76</v>
      </c>
      <c r="C22" s="47" t="s">
        <v>79</v>
      </c>
      <c r="D22" s="38" t="s">
        <v>66</v>
      </c>
      <c r="E22" s="39"/>
      <c r="F22" s="31"/>
      <c r="G22" s="32"/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3">
        <v>0</v>
      </c>
      <c r="AD22" s="33">
        <v>0</v>
      </c>
      <c r="AE22" s="33">
        <v>0</v>
      </c>
      <c r="AF22" s="33">
        <v>6600.0000000000009</v>
      </c>
      <c r="AG22" s="33">
        <v>0</v>
      </c>
      <c r="AH22" s="33">
        <v>2200</v>
      </c>
      <c r="AI22" s="33">
        <v>0</v>
      </c>
      <c r="AJ22" s="33">
        <v>0</v>
      </c>
      <c r="AK22" s="33">
        <v>0</v>
      </c>
      <c r="AL22" s="33">
        <v>0</v>
      </c>
      <c r="AM22" s="33">
        <v>0</v>
      </c>
      <c r="AN22" s="33">
        <v>0</v>
      </c>
      <c r="AO22" s="33">
        <v>0</v>
      </c>
      <c r="AP22" s="33">
        <v>0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>
        <v>0</v>
      </c>
      <c r="BH22" s="33">
        <v>0</v>
      </c>
      <c r="BI22" s="33">
        <v>0</v>
      </c>
      <c r="BJ22" s="33">
        <v>0</v>
      </c>
      <c r="BK22" s="33">
        <v>0</v>
      </c>
      <c r="BL22" s="33">
        <v>0</v>
      </c>
      <c r="BM22" s="33">
        <v>0</v>
      </c>
      <c r="BN22" s="33">
        <v>0</v>
      </c>
      <c r="BO22" s="33">
        <v>0</v>
      </c>
      <c r="BP22" s="33">
        <v>0</v>
      </c>
      <c r="BQ22" s="33">
        <v>0</v>
      </c>
      <c r="BR22" s="33">
        <v>0</v>
      </c>
      <c r="BS22" s="33">
        <v>0</v>
      </c>
      <c r="BT22" s="33">
        <v>0</v>
      </c>
      <c r="BU22" s="33">
        <v>0</v>
      </c>
      <c r="BV22" s="33">
        <v>0</v>
      </c>
      <c r="BW22" s="33">
        <v>0</v>
      </c>
      <c r="BX22" s="33">
        <v>0</v>
      </c>
      <c r="BY22" s="33">
        <v>0</v>
      </c>
      <c r="BZ22" s="33">
        <v>0</v>
      </c>
      <c r="CB22" s="40">
        <f t="shared" si="3"/>
        <v>8800</v>
      </c>
      <c r="CD22" s="40">
        <f t="shared" si="4"/>
        <v>-8800</v>
      </c>
      <c r="CE22" s="63" t="s">
        <v>92</v>
      </c>
      <c r="CF22" s="33">
        <v>0</v>
      </c>
      <c r="CG22" s="33">
        <v>0</v>
      </c>
      <c r="CH22" s="33">
        <v>0</v>
      </c>
      <c r="CI22" s="33">
        <v>0</v>
      </c>
      <c r="CJ22" s="33">
        <v>0</v>
      </c>
      <c r="CK22" s="33">
        <v>0</v>
      </c>
      <c r="CL22" s="33">
        <v>0</v>
      </c>
      <c r="CM22" s="33">
        <v>0</v>
      </c>
      <c r="CN22" s="33">
        <v>0</v>
      </c>
      <c r="CO22" s="33">
        <v>0</v>
      </c>
      <c r="CP22" s="33">
        <v>0</v>
      </c>
      <c r="CQ22" s="33">
        <v>0</v>
      </c>
      <c r="CR22" s="33">
        <v>0</v>
      </c>
      <c r="CS22" s="33">
        <v>0</v>
      </c>
      <c r="CT22" s="33">
        <v>0</v>
      </c>
      <c r="CU22" s="33">
        <v>0</v>
      </c>
      <c r="CV22" s="33">
        <v>0</v>
      </c>
      <c r="CW22" s="33">
        <v>0</v>
      </c>
      <c r="CX22" s="33">
        <v>6600.0000000000009</v>
      </c>
      <c r="CY22" s="33">
        <v>0</v>
      </c>
      <c r="CZ22" s="33">
        <v>2200</v>
      </c>
      <c r="DA22" s="33">
        <v>0</v>
      </c>
      <c r="DB22" s="33">
        <v>0</v>
      </c>
      <c r="DC22" s="33">
        <v>0</v>
      </c>
      <c r="DD22" s="33">
        <v>0</v>
      </c>
      <c r="DE22" s="33">
        <v>0</v>
      </c>
      <c r="DF22" s="33">
        <v>0</v>
      </c>
      <c r="DG22" s="33">
        <v>0</v>
      </c>
      <c r="DH22" s="33">
        <v>0</v>
      </c>
      <c r="DI22" s="33">
        <v>0</v>
      </c>
      <c r="DJ22" s="33">
        <v>0</v>
      </c>
      <c r="DK22" s="33">
        <v>0</v>
      </c>
      <c r="DL22" s="33">
        <v>0</v>
      </c>
      <c r="DM22" s="33">
        <v>0</v>
      </c>
      <c r="DN22" s="33">
        <v>0</v>
      </c>
      <c r="DO22" s="33">
        <v>0</v>
      </c>
      <c r="DP22" s="33">
        <v>0</v>
      </c>
      <c r="DQ22" s="33">
        <v>0</v>
      </c>
      <c r="DR22" s="33">
        <v>0</v>
      </c>
      <c r="DS22" s="33">
        <v>0</v>
      </c>
      <c r="DT22" s="33">
        <v>0</v>
      </c>
      <c r="DU22" s="33">
        <v>0</v>
      </c>
      <c r="DV22" s="33">
        <v>0</v>
      </c>
      <c r="DW22" s="33">
        <v>0</v>
      </c>
      <c r="DX22" s="33">
        <v>0</v>
      </c>
      <c r="DY22" s="33">
        <v>0</v>
      </c>
      <c r="DZ22" s="33">
        <v>0</v>
      </c>
      <c r="EA22" s="33">
        <v>0</v>
      </c>
      <c r="EB22" s="33">
        <v>0</v>
      </c>
      <c r="EC22" s="33">
        <v>0</v>
      </c>
      <c r="ED22" s="33">
        <v>0</v>
      </c>
      <c r="EE22" s="33">
        <v>0</v>
      </c>
      <c r="EG22" s="36">
        <f>SUM(CF22:EE22)</f>
        <v>8800</v>
      </c>
      <c r="EI22" s="36">
        <f t="shared" si="6"/>
        <v>0</v>
      </c>
    </row>
    <row r="23" spans="2:139" x14ac:dyDescent="0.25">
      <c r="B23" s="37" t="s">
        <v>76</v>
      </c>
      <c r="C23" s="38" t="s">
        <v>78</v>
      </c>
      <c r="D23" s="38" t="s">
        <v>66</v>
      </c>
      <c r="E23" s="39"/>
      <c r="F23" s="31"/>
      <c r="G23" s="32"/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0</v>
      </c>
      <c r="T23" s="33">
        <v>0</v>
      </c>
      <c r="U23" s="33">
        <v>0</v>
      </c>
      <c r="V23" s="33">
        <v>0</v>
      </c>
      <c r="W23" s="33">
        <v>0</v>
      </c>
      <c r="X23" s="33">
        <v>0</v>
      </c>
      <c r="Y23" s="33">
        <v>0</v>
      </c>
      <c r="Z23" s="33">
        <v>0</v>
      </c>
      <c r="AA23" s="33">
        <v>0</v>
      </c>
      <c r="AB23" s="33">
        <v>0</v>
      </c>
      <c r="AC23" s="33">
        <v>0</v>
      </c>
      <c r="AD23" s="33">
        <v>0</v>
      </c>
      <c r="AE23" s="33">
        <v>0</v>
      </c>
      <c r="AF23" s="33">
        <v>6600.0000000000009</v>
      </c>
      <c r="AG23" s="33">
        <v>0</v>
      </c>
      <c r="AH23" s="33">
        <v>2200</v>
      </c>
      <c r="AI23" s="33">
        <v>0</v>
      </c>
      <c r="AJ23" s="33">
        <v>0</v>
      </c>
      <c r="AK23" s="33">
        <v>0</v>
      </c>
      <c r="AL23" s="33">
        <v>0</v>
      </c>
      <c r="AM23" s="33">
        <v>0</v>
      </c>
      <c r="AN23" s="33">
        <v>0</v>
      </c>
      <c r="AO23" s="33">
        <v>0</v>
      </c>
      <c r="AP23" s="33">
        <v>0</v>
      </c>
      <c r="AQ23" s="33">
        <v>0</v>
      </c>
      <c r="AR23" s="33">
        <v>0</v>
      </c>
      <c r="AS23" s="33">
        <v>0</v>
      </c>
      <c r="AT23" s="33">
        <v>0</v>
      </c>
      <c r="AU23" s="33">
        <v>0</v>
      </c>
      <c r="AV23" s="33">
        <v>0</v>
      </c>
      <c r="AW23" s="33">
        <v>0</v>
      </c>
      <c r="AX23" s="33">
        <v>0</v>
      </c>
      <c r="AY23" s="33">
        <v>0</v>
      </c>
      <c r="AZ23" s="33">
        <v>0</v>
      </c>
      <c r="BA23" s="33">
        <v>0</v>
      </c>
      <c r="BB23" s="33">
        <v>0</v>
      </c>
      <c r="BC23" s="33">
        <v>0</v>
      </c>
      <c r="BD23" s="33">
        <v>0</v>
      </c>
      <c r="BE23" s="33">
        <v>0</v>
      </c>
      <c r="BF23" s="33">
        <v>0</v>
      </c>
      <c r="BG23" s="33">
        <v>0</v>
      </c>
      <c r="BH23" s="33">
        <v>0</v>
      </c>
      <c r="BI23" s="33">
        <v>0</v>
      </c>
      <c r="BJ23" s="33">
        <v>0</v>
      </c>
      <c r="BK23" s="33">
        <v>0</v>
      </c>
      <c r="BL23" s="33">
        <v>0</v>
      </c>
      <c r="BM23" s="33">
        <v>0</v>
      </c>
      <c r="BN23" s="33">
        <v>0</v>
      </c>
      <c r="BO23" s="33"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  <c r="BW23" s="33">
        <v>0</v>
      </c>
      <c r="BX23" s="33">
        <v>0</v>
      </c>
      <c r="BY23" s="33">
        <v>0</v>
      </c>
      <c r="BZ23" s="33">
        <v>0</v>
      </c>
      <c r="CB23" s="40">
        <f t="shared" si="3"/>
        <v>8800</v>
      </c>
      <c r="CD23" s="40">
        <f t="shared" si="4"/>
        <v>-8800</v>
      </c>
      <c r="CE23" s="63" t="s">
        <v>93</v>
      </c>
      <c r="CF23" s="33">
        <v>0</v>
      </c>
      <c r="CG23" s="33">
        <v>0</v>
      </c>
      <c r="CH23" s="33">
        <v>0</v>
      </c>
      <c r="CI23" s="33">
        <v>0</v>
      </c>
      <c r="CJ23" s="33">
        <v>0</v>
      </c>
      <c r="CK23" s="33">
        <v>0</v>
      </c>
      <c r="CL23" s="33">
        <v>0</v>
      </c>
      <c r="CM23" s="33">
        <v>0</v>
      </c>
      <c r="CN23" s="33">
        <v>0</v>
      </c>
      <c r="CO23" s="33">
        <v>0</v>
      </c>
      <c r="CP23" s="33">
        <v>0</v>
      </c>
      <c r="CQ23" s="33">
        <v>0</v>
      </c>
      <c r="CR23" s="33">
        <v>0</v>
      </c>
      <c r="CS23" s="33">
        <v>0</v>
      </c>
      <c r="CT23" s="33">
        <v>0</v>
      </c>
      <c r="CU23" s="33">
        <v>0</v>
      </c>
      <c r="CV23" s="33">
        <v>0</v>
      </c>
      <c r="CW23" s="33">
        <v>0</v>
      </c>
      <c r="CX23" s="33">
        <v>6600.0000000000009</v>
      </c>
      <c r="CY23" s="33">
        <v>0</v>
      </c>
      <c r="CZ23" s="33">
        <v>2200</v>
      </c>
      <c r="DA23" s="33">
        <v>0</v>
      </c>
      <c r="DB23" s="33">
        <v>0</v>
      </c>
      <c r="DC23" s="33">
        <v>0</v>
      </c>
      <c r="DD23" s="33">
        <v>0</v>
      </c>
      <c r="DE23" s="33">
        <v>0</v>
      </c>
      <c r="DF23" s="33">
        <v>0</v>
      </c>
      <c r="DG23" s="33">
        <v>0</v>
      </c>
      <c r="DH23" s="33">
        <v>0</v>
      </c>
      <c r="DI23" s="33">
        <v>0</v>
      </c>
      <c r="DJ23" s="33">
        <v>0</v>
      </c>
      <c r="DK23" s="33">
        <v>0</v>
      </c>
      <c r="DL23" s="33">
        <v>0</v>
      </c>
      <c r="DM23" s="33">
        <v>0</v>
      </c>
      <c r="DN23" s="33">
        <v>0</v>
      </c>
      <c r="DO23" s="33">
        <v>0</v>
      </c>
      <c r="DP23" s="33">
        <v>0</v>
      </c>
      <c r="DQ23" s="33">
        <v>0</v>
      </c>
      <c r="DR23" s="33">
        <v>0</v>
      </c>
      <c r="DS23" s="33">
        <v>0</v>
      </c>
      <c r="DT23" s="33">
        <v>0</v>
      </c>
      <c r="DU23" s="33">
        <v>0</v>
      </c>
      <c r="DV23" s="33">
        <v>0</v>
      </c>
      <c r="DW23" s="33">
        <v>0</v>
      </c>
      <c r="DX23" s="33">
        <v>0</v>
      </c>
      <c r="DY23" s="33">
        <v>0</v>
      </c>
      <c r="DZ23" s="33">
        <v>0</v>
      </c>
      <c r="EA23" s="33">
        <v>0</v>
      </c>
      <c r="EB23" s="33">
        <v>0</v>
      </c>
      <c r="EC23" s="33">
        <v>0</v>
      </c>
      <c r="ED23" s="33">
        <v>0</v>
      </c>
      <c r="EE23" s="33">
        <v>0</v>
      </c>
      <c r="EG23" s="36">
        <f>SUM(CF23:EE23)</f>
        <v>8800</v>
      </c>
      <c r="EI23" s="36">
        <f t="shared" si="6"/>
        <v>0</v>
      </c>
    </row>
    <row r="24" spans="2:139" ht="8.25" customHeight="1" x14ac:dyDescent="0.25">
      <c r="B24" s="37"/>
      <c r="C24" s="38"/>
      <c r="D24" s="38"/>
      <c r="E24" s="39"/>
      <c r="F24" s="31"/>
      <c r="G24" s="32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B24" s="40">
        <f t="shared" si="3"/>
        <v>0</v>
      </c>
      <c r="CD24" s="40">
        <f t="shared" si="4"/>
        <v>0</v>
      </c>
      <c r="CE24" s="6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G24" s="43"/>
      <c r="EI24" s="36"/>
    </row>
    <row r="25" spans="2:139" ht="15" customHeight="1" x14ac:dyDescent="0.25">
      <c r="B25" s="27">
        <v>5</v>
      </c>
      <c r="C25" s="28" t="s">
        <v>71</v>
      </c>
      <c r="D25" s="29" t="s">
        <v>66</v>
      </c>
      <c r="E25" s="30"/>
      <c r="F25" s="31"/>
      <c r="G25" s="32"/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M25" s="33">
        <v>0</v>
      </c>
      <c r="AN25" s="33">
        <v>0</v>
      </c>
      <c r="AO25" s="33">
        <v>0</v>
      </c>
      <c r="AP25" s="33">
        <v>0</v>
      </c>
      <c r="AQ25" s="33">
        <v>0</v>
      </c>
      <c r="AR25" s="33">
        <v>0</v>
      </c>
      <c r="AS25" s="33">
        <v>0</v>
      </c>
      <c r="AT25" s="33">
        <v>0</v>
      </c>
      <c r="AU25" s="33">
        <v>0</v>
      </c>
      <c r="AV25" s="33">
        <v>0</v>
      </c>
      <c r="AW25" s="33">
        <v>0</v>
      </c>
      <c r="AX25" s="33">
        <v>0</v>
      </c>
      <c r="AY25" s="33">
        <v>0</v>
      </c>
      <c r="AZ25" s="33">
        <v>0</v>
      </c>
      <c r="BA25" s="33">
        <v>0</v>
      </c>
      <c r="BB25" s="33">
        <v>0</v>
      </c>
      <c r="BC25" s="33">
        <v>0</v>
      </c>
      <c r="BD25" s="33">
        <v>0</v>
      </c>
      <c r="BE25" s="33">
        <v>0</v>
      </c>
      <c r="BF25" s="33">
        <v>0</v>
      </c>
      <c r="BG25" s="33">
        <v>0</v>
      </c>
      <c r="BH25" s="33">
        <v>0</v>
      </c>
      <c r="BI25" s="33">
        <v>0</v>
      </c>
      <c r="BJ25" s="33">
        <v>0</v>
      </c>
      <c r="BK25" s="33">
        <v>0</v>
      </c>
      <c r="BL25" s="33">
        <v>0</v>
      </c>
      <c r="BM25" s="33">
        <v>0</v>
      </c>
      <c r="BN25" s="33">
        <v>0</v>
      </c>
      <c r="BO25" s="33">
        <v>0</v>
      </c>
      <c r="BP25" s="33">
        <v>0</v>
      </c>
      <c r="BQ25" s="33">
        <v>0</v>
      </c>
      <c r="BR25" s="33">
        <v>0</v>
      </c>
      <c r="BS25" s="33">
        <v>0</v>
      </c>
      <c r="BT25" s="33">
        <v>0</v>
      </c>
      <c r="BU25" s="33">
        <v>0</v>
      </c>
      <c r="BV25" s="33">
        <v>0</v>
      </c>
      <c r="BW25" s="33">
        <v>0</v>
      </c>
      <c r="BX25" s="33">
        <v>0</v>
      </c>
      <c r="BY25" s="33">
        <v>0</v>
      </c>
      <c r="BZ25" s="33">
        <v>0</v>
      </c>
      <c r="CB25" s="48">
        <f t="shared" si="3"/>
        <v>0</v>
      </c>
      <c r="CC25" s="18"/>
      <c r="CD25" s="35">
        <f t="shared" si="4"/>
        <v>0</v>
      </c>
      <c r="CE25" s="6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  <c r="CX25" s="33"/>
      <c r="CY25" s="33"/>
      <c r="CZ25" s="33"/>
      <c r="DA25" s="33"/>
      <c r="DB25" s="33"/>
      <c r="DC25" s="33"/>
      <c r="DD25" s="33"/>
      <c r="DE25" s="33"/>
      <c r="DF25" s="33"/>
      <c r="DG25" s="33"/>
      <c r="DH25" s="33"/>
      <c r="DI25" s="33"/>
      <c r="DJ25" s="33"/>
      <c r="DK25" s="33"/>
      <c r="DL25" s="33"/>
      <c r="DM25" s="33"/>
      <c r="DN25" s="33"/>
      <c r="DO25" s="33"/>
      <c r="DP25" s="33"/>
      <c r="DQ25" s="33"/>
      <c r="DR25" s="33"/>
      <c r="DS25" s="33"/>
      <c r="DT25" s="33"/>
      <c r="DU25" s="33"/>
      <c r="DV25" s="33"/>
      <c r="DW25" s="33"/>
      <c r="DX25" s="33"/>
      <c r="DY25" s="33"/>
      <c r="DZ25" s="33"/>
      <c r="EA25" s="33"/>
      <c r="EB25" s="33"/>
      <c r="EC25" s="33"/>
      <c r="ED25" s="33"/>
      <c r="EE25" s="33"/>
      <c r="EG25" s="36"/>
      <c r="EH25" s="20"/>
      <c r="EI25" s="36"/>
    </row>
    <row r="26" spans="2:139" ht="15.75" thickBot="1" x14ac:dyDescent="0.3">
      <c r="B26" s="49" t="s">
        <v>76</v>
      </c>
      <c r="C26" s="50" t="s">
        <v>84</v>
      </c>
      <c r="D26" s="50" t="s">
        <v>66</v>
      </c>
      <c r="E26" s="51"/>
      <c r="F26" s="52"/>
      <c r="G26" s="53"/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3">
        <v>0</v>
      </c>
      <c r="AA26" s="33">
        <v>0</v>
      </c>
      <c r="AB26" s="33">
        <v>0</v>
      </c>
      <c r="AC26" s="33">
        <v>0</v>
      </c>
      <c r="AD26" s="33">
        <v>0</v>
      </c>
      <c r="AE26" s="33">
        <v>0</v>
      </c>
      <c r="AF26" s="33">
        <v>0</v>
      </c>
      <c r="AG26" s="33">
        <v>0</v>
      </c>
      <c r="AH26" s="33">
        <v>0</v>
      </c>
      <c r="AI26" s="33">
        <v>0</v>
      </c>
      <c r="AJ26" s="33">
        <v>0</v>
      </c>
      <c r="AK26" s="33">
        <v>0</v>
      </c>
      <c r="AL26" s="33">
        <v>0</v>
      </c>
      <c r="AM26" s="33">
        <v>0</v>
      </c>
      <c r="AN26" s="33">
        <v>0</v>
      </c>
      <c r="AO26" s="33">
        <v>0</v>
      </c>
      <c r="AP26" s="33">
        <v>0</v>
      </c>
      <c r="AQ26" s="33">
        <v>0</v>
      </c>
      <c r="AR26" s="33">
        <v>0</v>
      </c>
      <c r="AS26" s="33">
        <v>0</v>
      </c>
      <c r="AT26" s="33">
        <v>0</v>
      </c>
      <c r="AU26" s="33">
        <v>0</v>
      </c>
      <c r="AV26" s="33">
        <v>0</v>
      </c>
      <c r="AW26" s="33">
        <v>0</v>
      </c>
      <c r="AX26" s="33">
        <v>0</v>
      </c>
      <c r="AY26" s="33">
        <v>0</v>
      </c>
      <c r="AZ26" s="33">
        <v>0</v>
      </c>
      <c r="BA26" s="33">
        <v>0</v>
      </c>
      <c r="BB26" s="33">
        <v>0</v>
      </c>
      <c r="BC26" s="33">
        <v>0</v>
      </c>
      <c r="BD26" s="33">
        <v>0</v>
      </c>
      <c r="BE26" s="33">
        <v>0</v>
      </c>
      <c r="BF26" s="33">
        <v>0</v>
      </c>
      <c r="BG26" s="33">
        <v>0</v>
      </c>
      <c r="BH26" s="33">
        <v>0</v>
      </c>
      <c r="BI26" s="33">
        <v>0</v>
      </c>
      <c r="BJ26" s="33">
        <v>0</v>
      </c>
      <c r="BK26" s="33">
        <v>0</v>
      </c>
      <c r="BL26" s="33">
        <v>0</v>
      </c>
      <c r="BM26" s="33">
        <v>0</v>
      </c>
      <c r="BN26" s="33">
        <v>0</v>
      </c>
      <c r="BO26" s="33"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  <c r="BW26" s="33">
        <v>0</v>
      </c>
      <c r="BX26" s="33">
        <v>0</v>
      </c>
      <c r="BY26" s="33">
        <v>0</v>
      </c>
      <c r="BZ26" s="33">
        <v>0</v>
      </c>
      <c r="CB26" s="40">
        <f t="shared" si="3"/>
        <v>0</v>
      </c>
      <c r="CD26" s="40">
        <f t="shared" si="4"/>
        <v>0</v>
      </c>
      <c r="CE26" s="63" t="s">
        <v>94</v>
      </c>
      <c r="CF26" s="33">
        <v>0</v>
      </c>
      <c r="CG26" s="33">
        <v>0</v>
      </c>
      <c r="CH26" s="33">
        <v>0</v>
      </c>
      <c r="CI26" s="33">
        <v>0</v>
      </c>
      <c r="CJ26" s="33">
        <v>0</v>
      </c>
      <c r="CK26" s="33">
        <v>0</v>
      </c>
      <c r="CL26" s="33">
        <v>0</v>
      </c>
      <c r="CM26" s="33">
        <v>0</v>
      </c>
      <c r="CN26" s="33">
        <v>0</v>
      </c>
      <c r="CO26" s="33">
        <v>0</v>
      </c>
      <c r="CP26" s="33">
        <v>0</v>
      </c>
      <c r="CQ26" s="33">
        <v>0</v>
      </c>
      <c r="CR26" s="33">
        <v>0</v>
      </c>
      <c r="CS26" s="33">
        <v>0</v>
      </c>
      <c r="CT26" s="33">
        <v>0</v>
      </c>
      <c r="CU26" s="33">
        <v>0</v>
      </c>
      <c r="CV26" s="33">
        <v>0</v>
      </c>
      <c r="CW26" s="33">
        <v>0</v>
      </c>
      <c r="CX26" s="33">
        <v>0</v>
      </c>
      <c r="CY26" s="33">
        <v>0</v>
      </c>
      <c r="CZ26" s="33">
        <v>0</v>
      </c>
      <c r="DA26" s="33">
        <v>0</v>
      </c>
      <c r="DB26" s="33">
        <v>0</v>
      </c>
      <c r="DC26" s="33">
        <v>0</v>
      </c>
      <c r="DD26" s="33">
        <v>0</v>
      </c>
      <c r="DE26" s="33">
        <v>0</v>
      </c>
      <c r="DF26" s="33">
        <v>0</v>
      </c>
      <c r="DG26" s="33">
        <v>0</v>
      </c>
      <c r="DH26" s="33">
        <v>0</v>
      </c>
      <c r="DI26" s="33">
        <v>0</v>
      </c>
      <c r="DJ26" s="33">
        <v>0</v>
      </c>
      <c r="DK26" s="33">
        <v>0</v>
      </c>
      <c r="DL26" s="33">
        <v>0</v>
      </c>
      <c r="DM26" s="33">
        <v>0</v>
      </c>
      <c r="DN26" s="33">
        <v>0</v>
      </c>
      <c r="DO26" s="33">
        <v>0</v>
      </c>
      <c r="DP26" s="33">
        <v>0</v>
      </c>
      <c r="DQ26" s="33">
        <v>0</v>
      </c>
      <c r="DR26" s="33">
        <v>0</v>
      </c>
      <c r="DS26" s="33">
        <v>0</v>
      </c>
      <c r="DT26" s="33">
        <v>0</v>
      </c>
      <c r="DU26" s="33">
        <v>0</v>
      </c>
      <c r="DV26" s="33">
        <v>0</v>
      </c>
      <c r="DW26" s="33">
        <v>0</v>
      </c>
      <c r="DX26" s="33">
        <v>0</v>
      </c>
      <c r="DY26" s="33">
        <v>0</v>
      </c>
      <c r="DZ26" s="33">
        <v>0</v>
      </c>
      <c r="EA26" s="33">
        <v>0</v>
      </c>
      <c r="EB26" s="33">
        <v>0</v>
      </c>
      <c r="EC26" s="33">
        <v>0</v>
      </c>
      <c r="ED26" s="33">
        <v>0</v>
      </c>
      <c r="EE26" s="33">
        <v>0</v>
      </c>
      <c r="EG26" s="36">
        <f>SUM(CF26:EE26)</f>
        <v>0</v>
      </c>
      <c r="EI26" s="36">
        <f t="shared" si="6"/>
        <v>0</v>
      </c>
    </row>
    <row r="27" spans="2:139" ht="15.75" thickBot="1" x14ac:dyDescent="0.3">
      <c r="B27" s="54"/>
      <c r="C27" s="55"/>
      <c r="D27" s="55"/>
      <c r="E27" s="55"/>
      <c r="F27" s="56" t="s">
        <v>64</v>
      </c>
      <c r="G27" s="57">
        <f>SUM(G8:G26)</f>
        <v>0</v>
      </c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F27" s="58"/>
      <c r="CG27" s="58"/>
      <c r="CH27" s="58"/>
      <c r="CI27" s="58"/>
      <c r="CJ27" s="58"/>
      <c r="CK27" s="58"/>
      <c r="CL27" s="58"/>
      <c r="CM27" s="58"/>
      <c r="CN27" s="58"/>
      <c r="CO27" s="58"/>
      <c r="CP27" s="58"/>
      <c r="CQ27" s="58"/>
      <c r="CR27" s="58"/>
      <c r="CS27" s="58"/>
      <c r="CT27" s="58"/>
      <c r="CU27" s="58"/>
      <c r="CV27" s="58"/>
      <c r="CW27" s="58"/>
      <c r="CX27" s="58"/>
      <c r="CY27" s="58"/>
      <c r="CZ27" s="58"/>
      <c r="DA27" s="58"/>
      <c r="DB27" s="58"/>
      <c r="DC27" s="58"/>
      <c r="DD27" s="58"/>
      <c r="DE27" s="58"/>
      <c r="DF27" s="58"/>
      <c r="DG27" s="58"/>
      <c r="DH27" s="58"/>
      <c r="DI27" s="58"/>
      <c r="DJ27" s="58"/>
      <c r="DK27" s="58"/>
      <c r="DL27" s="58"/>
      <c r="DM27" s="58"/>
      <c r="DN27" s="58"/>
      <c r="DO27" s="58"/>
      <c r="DP27" s="58"/>
      <c r="DQ27" s="58"/>
      <c r="DR27" s="58"/>
      <c r="DS27" s="58"/>
      <c r="DT27" s="58"/>
      <c r="DU27" s="58"/>
      <c r="DV27" s="58"/>
      <c r="DW27" s="58"/>
      <c r="DX27" s="58"/>
      <c r="DY27" s="58"/>
      <c r="DZ27" s="58"/>
      <c r="EA27" s="58"/>
      <c r="EB27" s="58"/>
      <c r="EC27" s="58"/>
      <c r="ED27" s="58"/>
      <c r="EE27" s="58"/>
    </row>
    <row r="28" spans="2:139" x14ac:dyDescent="0.25">
      <c r="CE28" s="63" t="s">
        <v>85</v>
      </c>
      <c r="CF28" s="64">
        <f>SUMIF($CE$8:$CE$26,$CE28,CF$8:CF$26)</f>
        <v>129.60000000000002</v>
      </c>
      <c r="CG28" s="64">
        <f t="shared" ref="CG28:EE33" si="7">SUMIF($CE$8:$CE$26,$CE28,CG$8:CG$26)</f>
        <v>64.800000000000011</v>
      </c>
      <c r="CH28" s="64">
        <f t="shared" si="7"/>
        <v>373.29999999999995</v>
      </c>
      <c r="CI28" s="64">
        <f t="shared" si="7"/>
        <v>280.80000000000007</v>
      </c>
      <c r="CJ28" s="64">
        <f t="shared" si="7"/>
        <v>280.80000000000007</v>
      </c>
      <c r="CK28" s="64">
        <f t="shared" si="7"/>
        <v>1356.7205714285708</v>
      </c>
      <c r="CL28" s="64">
        <f t="shared" si="7"/>
        <v>332.2285714285714</v>
      </c>
      <c r="CM28" s="64">
        <f t="shared" si="7"/>
        <v>161.71200000000005</v>
      </c>
      <c r="CN28" s="64">
        <f t="shared" si="7"/>
        <v>118.82057142857163</v>
      </c>
      <c r="CO28" s="64">
        <f t="shared" si="7"/>
        <v>21.6</v>
      </c>
      <c r="CP28" s="64">
        <f t="shared" si="7"/>
        <v>43.2</v>
      </c>
      <c r="CQ28" s="64">
        <f t="shared" si="7"/>
        <v>64.800000000000011</v>
      </c>
      <c r="CR28" s="64">
        <f t="shared" si="7"/>
        <v>259.20000000000005</v>
      </c>
      <c r="CS28" s="64">
        <f t="shared" si="7"/>
        <v>43.2</v>
      </c>
      <c r="CT28" s="64">
        <f t="shared" si="7"/>
        <v>216</v>
      </c>
      <c r="CU28" s="64">
        <f t="shared" si="7"/>
        <v>0</v>
      </c>
      <c r="CV28" s="64">
        <f t="shared" si="7"/>
        <v>73.234285714285491</v>
      </c>
      <c r="CW28" s="64">
        <f t="shared" si="7"/>
        <v>283.41428571428588</v>
      </c>
      <c r="CX28" s="64">
        <f t="shared" si="7"/>
        <v>338.66342857142899</v>
      </c>
      <c r="CY28" s="64">
        <f t="shared" si="7"/>
        <v>172.71142857142752</v>
      </c>
      <c r="CZ28" s="64">
        <f t="shared" si="7"/>
        <v>412.71428571428612</v>
      </c>
      <c r="DA28" s="64">
        <f t="shared" si="7"/>
        <v>22.217142857142825</v>
      </c>
      <c r="DB28" s="64">
        <f t="shared" si="7"/>
        <v>151.20000000000002</v>
      </c>
      <c r="DC28" s="64">
        <f t="shared" si="7"/>
        <v>0</v>
      </c>
      <c r="DD28" s="64">
        <f t="shared" si="7"/>
        <v>21.6</v>
      </c>
      <c r="DE28" s="64">
        <f t="shared" si="7"/>
        <v>64.800000000000011</v>
      </c>
      <c r="DF28" s="64">
        <f t="shared" si="7"/>
        <v>346.62857142857126</v>
      </c>
      <c r="DG28" s="64">
        <f t="shared" si="7"/>
        <v>343.33714285714291</v>
      </c>
      <c r="DH28" s="64">
        <f t="shared" si="7"/>
        <v>302.39999999999998</v>
      </c>
      <c r="DI28" s="64">
        <f t="shared" si="7"/>
        <v>280.80000000000007</v>
      </c>
      <c r="DJ28" s="64">
        <f t="shared" si="7"/>
        <v>0</v>
      </c>
      <c r="DK28" s="64">
        <f t="shared" si="7"/>
        <v>145.4605714285714</v>
      </c>
      <c r="DL28" s="64">
        <f t="shared" si="7"/>
        <v>708.74342857143142</v>
      </c>
      <c r="DM28" s="64">
        <f t="shared" si="7"/>
        <v>1274.1657142857111</v>
      </c>
      <c r="DN28" s="64">
        <f t="shared" si="7"/>
        <v>1318.8908571428572</v>
      </c>
      <c r="DO28" s="64">
        <f t="shared" si="7"/>
        <v>729.657142857145</v>
      </c>
      <c r="DP28" s="64">
        <f t="shared" si="7"/>
        <v>533.20857142857062</v>
      </c>
      <c r="DQ28" s="64">
        <f t="shared" si="7"/>
        <v>135.18857142857206</v>
      </c>
      <c r="DR28" s="64">
        <f t="shared" si="7"/>
        <v>217.42571428571421</v>
      </c>
      <c r="DS28" s="64">
        <f t="shared" si="7"/>
        <v>142.02685714285855</v>
      </c>
      <c r="DT28" s="64">
        <f t="shared" si="7"/>
        <v>250.70399999999958</v>
      </c>
      <c r="DU28" s="64">
        <f t="shared" si="7"/>
        <v>704.22285714285761</v>
      </c>
      <c r="DV28" s="64">
        <f t="shared" si="7"/>
        <v>855.99085714285627</v>
      </c>
      <c r="DW28" s="64">
        <f t="shared" si="7"/>
        <v>1573.9314285714286</v>
      </c>
      <c r="DX28" s="64">
        <f t="shared" si="7"/>
        <v>108.00000000000001</v>
      </c>
      <c r="DY28" s="64">
        <f t="shared" si="7"/>
        <v>990.82285714285626</v>
      </c>
      <c r="DZ28" s="64">
        <f t="shared" si="7"/>
        <v>537.62000000000012</v>
      </c>
      <c r="EA28" s="64">
        <f t="shared" si="7"/>
        <v>64.800000000000011</v>
      </c>
      <c r="EB28" s="64">
        <f t="shared" si="7"/>
        <v>43.2</v>
      </c>
      <c r="EC28" s="64">
        <f t="shared" si="7"/>
        <v>237.60000000000002</v>
      </c>
      <c r="ED28" s="64">
        <f t="shared" si="7"/>
        <v>981.23885714285711</v>
      </c>
      <c r="EE28" s="64">
        <f t="shared" si="7"/>
        <v>216.00000000000006</v>
      </c>
    </row>
    <row r="29" spans="2:139" x14ac:dyDescent="0.25">
      <c r="CE29" s="63" t="s">
        <v>86</v>
      </c>
      <c r="CF29" s="64">
        <f t="shared" ref="CF29:CU37" si="8">SUMIF($CE$8:$CE$26,$CE29,CF$8:CF$26)</f>
        <v>4483.548087805626</v>
      </c>
      <c r="CG29" s="64">
        <f t="shared" si="8"/>
        <v>2283.428571428572</v>
      </c>
      <c r="CH29" s="64">
        <f t="shared" si="8"/>
        <v>12545.047619047618</v>
      </c>
      <c r="CI29" s="64">
        <f t="shared" si="8"/>
        <v>9542.8571428571449</v>
      </c>
      <c r="CJ29" s="64">
        <f t="shared" si="8"/>
        <v>9564.5714285714312</v>
      </c>
      <c r="CK29" s="64">
        <f t="shared" si="8"/>
        <v>48171.447619047605</v>
      </c>
      <c r="CL29" s="64">
        <f t="shared" si="8"/>
        <v>12879.428571428571</v>
      </c>
      <c r="CM29" s="64">
        <f t="shared" si="8"/>
        <v>5636.6857142857161</v>
      </c>
      <c r="CN29" s="64">
        <f t="shared" si="8"/>
        <v>3960.6857142857211</v>
      </c>
      <c r="CO29" s="64">
        <f t="shared" si="8"/>
        <v>925.14285714285745</v>
      </c>
      <c r="CP29" s="64">
        <f t="shared" si="8"/>
        <v>1751.2380952380954</v>
      </c>
      <c r="CQ29" s="64">
        <f t="shared" si="8"/>
        <v>3003.428571428572</v>
      </c>
      <c r="CR29" s="64">
        <f t="shared" si="8"/>
        <v>9131.4285714285725</v>
      </c>
      <c r="CS29" s="64">
        <f t="shared" si="8"/>
        <v>1665.714285714286</v>
      </c>
      <c r="CT29" s="64">
        <f t="shared" si="8"/>
        <v>7703.0476190476193</v>
      </c>
      <c r="CU29" s="64">
        <f t="shared" si="8"/>
        <v>637.14285714285711</v>
      </c>
      <c r="CV29" s="64">
        <f t="shared" si="7"/>
        <v>2605.7142857142771</v>
      </c>
      <c r="CW29" s="64">
        <f t="shared" si="7"/>
        <v>9876.8571428571486</v>
      </c>
      <c r="CX29" s="64">
        <f t="shared" si="7"/>
        <v>12748.78095238097</v>
      </c>
      <c r="CY29" s="64">
        <f t="shared" si="7"/>
        <v>6488.6666666666197</v>
      </c>
      <c r="CZ29" s="64">
        <f t="shared" si="7"/>
        <v>14641.714285714304</v>
      </c>
      <c r="DA29" s="64">
        <f t="shared" si="7"/>
        <v>882.85714285713368</v>
      </c>
      <c r="DB29" s="64">
        <f t="shared" si="7"/>
        <v>6197.7142857142899</v>
      </c>
      <c r="DC29" s="64">
        <f t="shared" si="7"/>
        <v>39.99999999999978</v>
      </c>
      <c r="DD29" s="64">
        <f t="shared" si="7"/>
        <v>1371.9999999999984</v>
      </c>
      <c r="DE29" s="64">
        <f t="shared" si="7"/>
        <v>3031.9999999999991</v>
      </c>
      <c r="DF29" s="64">
        <f t="shared" si="7"/>
        <v>12346.28571428571</v>
      </c>
      <c r="DG29" s="64">
        <f t="shared" si="7"/>
        <v>11789.714285714288</v>
      </c>
      <c r="DH29" s="64">
        <f t="shared" si="7"/>
        <v>11101.714285714286</v>
      </c>
      <c r="DI29" s="64">
        <f t="shared" si="7"/>
        <v>10690.857142857145</v>
      </c>
      <c r="DJ29" s="64">
        <f t="shared" si="7"/>
        <v>0</v>
      </c>
      <c r="DK29" s="64">
        <f t="shared" si="7"/>
        <v>5155.5428571428565</v>
      </c>
      <c r="DL29" s="64">
        <f t="shared" si="7"/>
        <v>23645.352380952474</v>
      </c>
      <c r="DM29" s="64">
        <f t="shared" si="7"/>
        <v>43026.476190476082</v>
      </c>
      <c r="DN29" s="64">
        <f t="shared" si="7"/>
        <v>44487.6</v>
      </c>
      <c r="DO29" s="64">
        <f t="shared" si="7"/>
        <v>27485.904761904851</v>
      </c>
      <c r="DP29" s="64">
        <f t="shared" si="7"/>
        <v>18773.047619047589</v>
      </c>
      <c r="DQ29" s="64">
        <f t="shared" si="7"/>
        <v>4746.2857142857374</v>
      </c>
      <c r="DR29" s="64">
        <f t="shared" si="7"/>
        <v>7836.6666666666642</v>
      </c>
      <c r="DS29" s="64">
        <f t="shared" si="7"/>
        <v>4734.2285714286181</v>
      </c>
      <c r="DT29" s="64">
        <f t="shared" si="7"/>
        <v>11805.94285714284</v>
      </c>
      <c r="DU29" s="64">
        <f t="shared" si="7"/>
        <v>23760.9523809524</v>
      </c>
      <c r="DV29" s="64">
        <f t="shared" si="7"/>
        <v>31761.028571428535</v>
      </c>
      <c r="DW29" s="64">
        <f t="shared" si="7"/>
        <v>58796.380952380954</v>
      </c>
      <c r="DX29" s="64">
        <f t="shared" si="7"/>
        <v>5784.5714285714421</v>
      </c>
      <c r="DY29" s="64">
        <f t="shared" si="7"/>
        <v>34696.571428571391</v>
      </c>
      <c r="DZ29" s="64">
        <f t="shared" si="7"/>
        <v>19816.095238095244</v>
      </c>
      <c r="EA29" s="64">
        <f t="shared" si="7"/>
        <v>2568.0000000000009</v>
      </c>
      <c r="EB29" s="64">
        <f t="shared" si="7"/>
        <v>1685.1428571428567</v>
      </c>
      <c r="EC29" s="64">
        <f t="shared" si="7"/>
        <v>8694.8571428571449</v>
      </c>
      <c r="ED29" s="64">
        <f t="shared" si="7"/>
        <v>33555.390476190478</v>
      </c>
      <c r="EE29" s="64">
        <f t="shared" si="7"/>
        <v>7854.8571428571468</v>
      </c>
    </row>
    <row r="30" spans="2:139" x14ac:dyDescent="0.25">
      <c r="CE30" s="63" t="s">
        <v>87</v>
      </c>
      <c r="CF30" s="64">
        <f t="shared" si="8"/>
        <v>129.60000000000002</v>
      </c>
      <c r="CG30" s="64">
        <f t="shared" si="7"/>
        <v>64.800000000000011</v>
      </c>
      <c r="CH30" s="64">
        <f t="shared" si="7"/>
        <v>373.29999999999995</v>
      </c>
      <c r="CI30" s="64">
        <f t="shared" si="7"/>
        <v>280.80000000000007</v>
      </c>
      <c r="CJ30" s="64">
        <f t="shared" si="7"/>
        <v>280.80000000000007</v>
      </c>
      <c r="CK30" s="64">
        <f t="shared" si="7"/>
        <v>1356.7205714285708</v>
      </c>
      <c r="CL30" s="64">
        <f t="shared" si="7"/>
        <v>332.2285714285714</v>
      </c>
      <c r="CM30" s="64">
        <f t="shared" si="7"/>
        <v>161.71200000000005</v>
      </c>
      <c r="CN30" s="64">
        <f t="shared" si="7"/>
        <v>118.82057142857163</v>
      </c>
      <c r="CO30" s="64">
        <f t="shared" si="7"/>
        <v>21.6</v>
      </c>
      <c r="CP30" s="64">
        <f t="shared" si="7"/>
        <v>43.2</v>
      </c>
      <c r="CQ30" s="64">
        <f t="shared" si="7"/>
        <v>64.800000000000011</v>
      </c>
      <c r="CR30" s="64">
        <f t="shared" si="7"/>
        <v>259.20000000000005</v>
      </c>
      <c r="CS30" s="64">
        <f t="shared" si="7"/>
        <v>43.2</v>
      </c>
      <c r="CT30" s="64">
        <f t="shared" si="7"/>
        <v>216</v>
      </c>
      <c r="CU30" s="64">
        <f t="shared" si="7"/>
        <v>0</v>
      </c>
      <c r="CV30" s="64">
        <f t="shared" si="7"/>
        <v>73.234285714285491</v>
      </c>
      <c r="CW30" s="64">
        <f t="shared" si="7"/>
        <v>283.41428571428588</v>
      </c>
      <c r="CX30" s="64">
        <f t="shared" si="7"/>
        <v>338.66342857142899</v>
      </c>
      <c r="CY30" s="64">
        <f t="shared" si="7"/>
        <v>172.71142857142752</v>
      </c>
      <c r="CZ30" s="64">
        <f t="shared" si="7"/>
        <v>412.71428571428612</v>
      </c>
      <c r="DA30" s="64">
        <f t="shared" si="7"/>
        <v>22.217142857142825</v>
      </c>
      <c r="DB30" s="64">
        <f t="shared" si="7"/>
        <v>151.20000000000002</v>
      </c>
      <c r="DC30" s="64">
        <f t="shared" si="7"/>
        <v>0</v>
      </c>
      <c r="DD30" s="64">
        <f t="shared" si="7"/>
        <v>21.6</v>
      </c>
      <c r="DE30" s="64">
        <f t="shared" si="7"/>
        <v>64.800000000000011</v>
      </c>
      <c r="DF30" s="64">
        <f t="shared" si="7"/>
        <v>346.62857142857126</v>
      </c>
      <c r="DG30" s="64">
        <f t="shared" si="7"/>
        <v>343.33714285714291</v>
      </c>
      <c r="DH30" s="64">
        <f t="shared" si="7"/>
        <v>302.39999999999998</v>
      </c>
      <c r="DI30" s="64">
        <f t="shared" si="7"/>
        <v>280.80000000000007</v>
      </c>
      <c r="DJ30" s="64">
        <f t="shared" si="7"/>
        <v>0</v>
      </c>
      <c r="DK30" s="64">
        <f t="shared" si="7"/>
        <v>145.4605714285714</v>
      </c>
      <c r="DL30" s="64">
        <f t="shared" si="7"/>
        <v>708.74342857143142</v>
      </c>
      <c r="DM30" s="64">
        <f t="shared" si="7"/>
        <v>1274.1657142857111</v>
      </c>
      <c r="DN30" s="64">
        <f t="shared" si="7"/>
        <v>1318.8908571428572</v>
      </c>
      <c r="DO30" s="64">
        <f t="shared" si="7"/>
        <v>729.657142857145</v>
      </c>
      <c r="DP30" s="64">
        <f t="shared" si="7"/>
        <v>533.20857142857062</v>
      </c>
      <c r="DQ30" s="64">
        <f t="shared" si="7"/>
        <v>135.18857142857206</v>
      </c>
      <c r="DR30" s="64">
        <f t="shared" si="7"/>
        <v>217.42571428571421</v>
      </c>
      <c r="DS30" s="64">
        <f t="shared" si="7"/>
        <v>142.02685714285855</v>
      </c>
      <c r="DT30" s="64">
        <f t="shared" si="7"/>
        <v>250.70399999999958</v>
      </c>
      <c r="DU30" s="64">
        <f t="shared" si="7"/>
        <v>704.22285714285761</v>
      </c>
      <c r="DV30" s="64">
        <f t="shared" si="7"/>
        <v>855.99085714285627</v>
      </c>
      <c r="DW30" s="64">
        <f t="shared" si="7"/>
        <v>1573.9314285714286</v>
      </c>
      <c r="DX30" s="64">
        <f t="shared" si="7"/>
        <v>108.00000000000001</v>
      </c>
      <c r="DY30" s="64">
        <f t="shared" si="7"/>
        <v>990.82285714285626</v>
      </c>
      <c r="DZ30" s="64">
        <f t="shared" si="7"/>
        <v>537.62000000000012</v>
      </c>
      <c r="EA30" s="64">
        <f t="shared" si="7"/>
        <v>64.800000000000011</v>
      </c>
      <c r="EB30" s="64">
        <f t="shared" si="7"/>
        <v>43.2</v>
      </c>
      <c r="EC30" s="64">
        <f t="shared" si="7"/>
        <v>237.60000000000002</v>
      </c>
      <c r="ED30" s="64">
        <f t="shared" si="7"/>
        <v>981.23885714285711</v>
      </c>
      <c r="EE30" s="64">
        <f t="shared" si="7"/>
        <v>216.00000000000006</v>
      </c>
    </row>
    <row r="31" spans="2:139" x14ac:dyDescent="0.25">
      <c r="I31" s="1" t="s">
        <v>3</v>
      </c>
      <c r="K31" s="1" t="s">
        <v>3</v>
      </c>
      <c r="CE31" s="63" t="s">
        <v>88</v>
      </c>
      <c r="CF31" s="64">
        <f t="shared" si="8"/>
        <v>0</v>
      </c>
      <c r="CG31" s="64">
        <f t="shared" si="7"/>
        <v>1.6904761904761902</v>
      </c>
      <c r="CH31" s="64">
        <f t="shared" si="7"/>
        <v>7.5238095238095228</v>
      </c>
      <c r="CI31" s="64">
        <f t="shared" si="7"/>
        <v>15.142857142857142</v>
      </c>
      <c r="CJ31" s="64">
        <f t="shared" si="7"/>
        <v>30.285714285714295</v>
      </c>
      <c r="CK31" s="64">
        <f t="shared" si="7"/>
        <v>120.28571428571422</v>
      </c>
      <c r="CL31" s="64">
        <f t="shared" si="7"/>
        <v>23.547619047619044</v>
      </c>
      <c r="CM31" s="64">
        <f t="shared" si="7"/>
        <v>0.83333333333333326</v>
      </c>
      <c r="CN31" s="64">
        <f t="shared" si="7"/>
        <v>0</v>
      </c>
      <c r="CO31" s="64">
        <f t="shared" si="7"/>
        <v>0.83333333333333404</v>
      </c>
      <c r="CP31" s="64">
        <f t="shared" si="7"/>
        <v>0.85714285714285654</v>
      </c>
      <c r="CQ31" s="64">
        <f t="shared" si="7"/>
        <v>2.4999999999999996</v>
      </c>
      <c r="CR31" s="64">
        <f t="shared" si="7"/>
        <v>3.3571428571428572</v>
      </c>
      <c r="CS31" s="64">
        <f t="shared" si="7"/>
        <v>0</v>
      </c>
      <c r="CT31" s="64">
        <f t="shared" si="7"/>
        <v>9.428571428571427</v>
      </c>
      <c r="CU31" s="64">
        <f t="shared" si="7"/>
        <v>1.7142857142857142</v>
      </c>
      <c r="CV31" s="64">
        <f t="shared" si="7"/>
        <v>6.8333333333332824</v>
      </c>
      <c r="CW31" s="64">
        <f t="shared" si="7"/>
        <v>26.380952380952422</v>
      </c>
      <c r="CX31" s="64">
        <f t="shared" si="7"/>
        <v>11.095238095238118</v>
      </c>
      <c r="CY31" s="64">
        <f t="shared" si="7"/>
        <v>2.5714285714285294</v>
      </c>
      <c r="CZ31" s="64">
        <f t="shared" si="7"/>
        <v>11.071428571428616</v>
      </c>
      <c r="DA31" s="64">
        <f t="shared" si="7"/>
        <v>0</v>
      </c>
      <c r="DB31" s="64">
        <f t="shared" si="7"/>
        <v>1.6904761904761956</v>
      </c>
      <c r="DC31" s="64">
        <f t="shared" si="7"/>
        <v>3.4047619047618869</v>
      </c>
      <c r="DD31" s="64">
        <f t="shared" si="7"/>
        <v>0.85714285714285499</v>
      </c>
      <c r="DE31" s="64">
        <f t="shared" si="7"/>
        <v>6.666666666666659</v>
      </c>
      <c r="DF31" s="64">
        <f t="shared" si="7"/>
        <v>43.333333333333307</v>
      </c>
      <c r="DG31" s="64">
        <f t="shared" si="7"/>
        <v>65.380952380952422</v>
      </c>
      <c r="DH31" s="64">
        <f t="shared" si="7"/>
        <v>33.857142857142861</v>
      </c>
      <c r="DI31" s="64">
        <f t="shared" si="7"/>
        <v>57.833333333333329</v>
      </c>
      <c r="DJ31" s="64">
        <f t="shared" si="7"/>
        <v>0.8333333333333407</v>
      </c>
      <c r="DK31" s="64">
        <f t="shared" si="7"/>
        <v>91.333333333333329</v>
      </c>
      <c r="DL31" s="64">
        <f t="shared" si="7"/>
        <v>60.833333333333812</v>
      </c>
      <c r="DM31" s="64">
        <f t="shared" si="7"/>
        <v>66.071428571428314</v>
      </c>
      <c r="DN31" s="64">
        <f t="shared" si="7"/>
        <v>66.761904761904759</v>
      </c>
      <c r="DO31" s="64">
        <f t="shared" si="7"/>
        <v>41.904761904762083</v>
      </c>
      <c r="DP31" s="64">
        <f t="shared" si="7"/>
        <v>36.619047619047564</v>
      </c>
      <c r="DQ31" s="64">
        <f t="shared" si="7"/>
        <v>8.4523809523810272</v>
      </c>
      <c r="DR31" s="64">
        <f t="shared" si="7"/>
        <v>22.047619047619023</v>
      </c>
      <c r="DS31" s="64">
        <f t="shared" si="7"/>
        <v>3.3809523809524293</v>
      </c>
      <c r="DT31" s="64">
        <f t="shared" si="7"/>
        <v>23.833333333333293</v>
      </c>
      <c r="DU31" s="64">
        <f t="shared" si="7"/>
        <v>61.238095238095312</v>
      </c>
      <c r="DV31" s="64">
        <f t="shared" si="7"/>
        <v>125.66666666666652</v>
      </c>
      <c r="DW31" s="64">
        <f t="shared" si="7"/>
        <v>185.45238095238093</v>
      </c>
      <c r="DX31" s="64">
        <f t="shared" si="7"/>
        <v>25.095238095238244</v>
      </c>
      <c r="DY31" s="64">
        <f t="shared" si="7"/>
        <v>39.547619047618866</v>
      </c>
      <c r="DZ31" s="64">
        <f t="shared" si="7"/>
        <v>85.547619047619207</v>
      </c>
      <c r="EA31" s="64">
        <f t="shared" si="7"/>
        <v>6.6904761904762013</v>
      </c>
      <c r="EB31" s="64">
        <f t="shared" si="7"/>
        <v>11.857142857142822</v>
      </c>
      <c r="EC31" s="64">
        <f t="shared" si="7"/>
        <v>37.142857142857181</v>
      </c>
      <c r="ED31" s="64">
        <f t="shared" si="7"/>
        <v>98.619047619047606</v>
      </c>
      <c r="EE31" s="64">
        <f t="shared" si="7"/>
        <v>17.642857142857203</v>
      </c>
    </row>
    <row r="32" spans="2:139" x14ac:dyDescent="0.25">
      <c r="CE32" s="63" t="s">
        <v>89</v>
      </c>
      <c r="CF32" s="64">
        <f t="shared" si="8"/>
        <v>0</v>
      </c>
      <c r="CG32" s="64">
        <f t="shared" si="7"/>
        <v>0.42261904761904756</v>
      </c>
      <c r="CH32" s="64">
        <f t="shared" si="7"/>
        <v>1.8809523809523807</v>
      </c>
      <c r="CI32" s="64">
        <f t="shared" si="7"/>
        <v>3.7857142857142856</v>
      </c>
      <c r="CJ32" s="64">
        <f t="shared" si="7"/>
        <v>7.5714285714285738</v>
      </c>
      <c r="CK32" s="64">
        <f t="shared" si="7"/>
        <v>30.071428571428555</v>
      </c>
      <c r="CL32" s="64">
        <f t="shared" si="7"/>
        <v>5.886904761904761</v>
      </c>
      <c r="CM32" s="64">
        <f t="shared" si="7"/>
        <v>0.20833333333333331</v>
      </c>
      <c r="CN32" s="64">
        <f t="shared" si="7"/>
        <v>0</v>
      </c>
      <c r="CO32" s="64">
        <f t="shared" si="7"/>
        <v>0.20833333333333351</v>
      </c>
      <c r="CP32" s="64">
        <f t="shared" si="7"/>
        <v>0.21428571428571414</v>
      </c>
      <c r="CQ32" s="64">
        <f t="shared" si="7"/>
        <v>0.62499999999999989</v>
      </c>
      <c r="CR32" s="64">
        <f t="shared" si="7"/>
        <v>0.8392857142857143</v>
      </c>
      <c r="CS32" s="64">
        <f t="shared" si="7"/>
        <v>0</v>
      </c>
      <c r="CT32" s="64">
        <f t="shared" si="7"/>
        <v>2.3571428571428568</v>
      </c>
      <c r="CU32" s="64">
        <f t="shared" si="7"/>
        <v>0.42857142857142855</v>
      </c>
      <c r="CV32" s="64">
        <f t="shared" si="7"/>
        <v>1.7083333333333206</v>
      </c>
      <c r="CW32" s="64">
        <f t="shared" si="7"/>
        <v>6.5952380952381056</v>
      </c>
      <c r="CX32" s="64">
        <f t="shared" si="7"/>
        <v>2.7738095238095295</v>
      </c>
      <c r="CY32" s="64">
        <f t="shared" si="7"/>
        <v>0.64285714285713236</v>
      </c>
      <c r="CZ32" s="64">
        <f t="shared" si="7"/>
        <v>2.7678571428571539</v>
      </c>
      <c r="DA32" s="64">
        <f t="shared" si="7"/>
        <v>0</v>
      </c>
      <c r="DB32" s="64">
        <f t="shared" si="7"/>
        <v>0.42261904761904889</v>
      </c>
      <c r="DC32" s="64">
        <f t="shared" si="7"/>
        <v>0.85119047619047172</v>
      </c>
      <c r="DD32" s="64">
        <f t="shared" si="7"/>
        <v>0.21428571428571375</v>
      </c>
      <c r="DE32" s="64">
        <f t="shared" si="7"/>
        <v>1.6666666666666647</v>
      </c>
      <c r="DF32" s="64">
        <f t="shared" si="7"/>
        <v>10.833333333333327</v>
      </c>
      <c r="DG32" s="64">
        <f t="shared" si="7"/>
        <v>16.345238095238106</v>
      </c>
      <c r="DH32" s="64">
        <f t="shared" si="7"/>
        <v>8.4642857142857153</v>
      </c>
      <c r="DI32" s="64">
        <f t="shared" si="7"/>
        <v>14.458333333333332</v>
      </c>
      <c r="DJ32" s="64">
        <f t="shared" si="7"/>
        <v>0.20833333333333517</v>
      </c>
      <c r="DK32" s="64">
        <f t="shared" si="7"/>
        <v>22.833333333333332</v>
      </c>
      <c r="DL32" s="64">
        <f t="shared" si="7"/>
        <v>15.208333333333453</v>
      </c>
      <c r="DM32" s="64">
        <f t="shared" si="7"/>
        <v>16.517857142857078</v>
      </c>
      <c r="DN32" s="64">
        <f t="shared" si="7"/>
        <v>16.69047619047619</v>
      </c>
      <c r="DO32" s="64">
        <f t="shared" si="7"/>
        <v>10.476190476190521</v>
      </c>
      <c r="DP32" s="64">
        <f t="shared" si="7"/>
        <v>9.1547619047618909</v>
      </c>
      <c r="DQ32" s="64">
        <f t="shared" si="7"/>
        <v>2.1130952380952568</v>
      </c>
      <c r="DR32" s="64">
        <f t="shared" si="7"/>
        <v>5.5119047619047556</v>
      </c>
      <c r="DS32" s="64">
        <f t="shared" si="7"/>
        <v>0.84523809523810733</v>
      </c>
      <c r="DT32" s="64">
        <f t="shared" si="7"/>
        <v>5.9583333333333233</v>
      </c>
      <c r="DU32" s="64">
        <f t="shared" si="7"/>
        <v>15.309523809523828</v>
      </c>
      <c r="DV32" s="64">
        <f t="shared" si="7"/>
        <v>31.416666666666629</v>
      </c>
      <c r="DW32" s="64">
        <f t="shared" si="7"/>
        <v>46.363095238095234</v>
      </c>
      <c r="DX32" s="64">
        <f t="shared" si="7"/>
        <v>6.273809523809561</v>
      </c>
      <c r="DY32" s="64">
        <f t="shared" si="7"/>
        <v>9.8869047619047166</v>
      </c>
      <c r="DZ32" s="64">
        <f t="shared" si="7"/>
        <v>21.386904761904802</v>
      </c>
      <c r="EA32" s="64">
        <f t="shared" si="7"/>
        <v>1.6726190476190503</v>
      </c>
      <c r="EB32" s="64">
        <f t="shared" si="7"/>
        <v>2.9642857142857055</v>
      </c>
      <c r="EC32" s="64">
        <f t="shared" si="7"/>
        <v>9.2857142857142954</v>
      </c>
      <c r="ED32" s="64">
        <f t="shared" si="7"/>
        <v>24.654761904761902</v>
      </c>
      <c r="EE32" s="64">
        <f t="shared" si="7"/>
        <v>4.4107142857143007</v>
      </c>
    </row>
    <row r="33" spans="9:135" x14ac:dyDescent="0.25">
      <c r="I33" s="1" t="s">
        <v>5</v>
      </c>
      <c r="K33" s="1" t="s">
        <v>5</v>
      </c>
      <c r="CE33" s="63" t="s">
        <v>90</v>
      </c>
      <c r="CF33" s="64">
        <f t="shared" si="8"/>
        <v>3.2709617561125093</v>
      </c>
      <c r="CG33" s="64">
        <f t="shared" si="7"/>
        <v>2.468571428571428</v>
      </c>
      <c r="CH33" s="64">
        <f t="shared" si="7"/>
        <v>2.0342857142857143</v>
      </c>
      <c r="CI33" s="64">
        <f t="shared" si="7"/>
        <v>3.6571428571428566</v>
      </c>
      <c r="CJ33" s="64">
        <f t="shared" si="7"/>
        <v>4.0914285714285716</v>
      </c>
      <c r="CK33" s="64">
        <f t="shared" si="7"/>
        <v>58.948571428571384</v>
      </c>
      <c r="CL33" s="64">
        <f t="shared" si="7"/>
        <v>36.10285714285714</v>
      </c>
      <c r="CM33" s="64">
        <f t="shared" si="7"/>
        <v>4.9257142857142853</v>
      </c>
      <c r="CN33" s="64">
        <f t="shared" si="7"/>
        <v>0</v>
      </c>
      <c r="CO33" s="64">
        <f t="shared" si="7"/>
        <v>4.1028571428571468</v>
      </c>
      <c r="CP33" s="64">
        <f t="shared" si="7"/>
        <v>6.2247619047619036</v>
      </c>
      <c r="CQ33" s="64">
        <f t="shared" si="7"/>
        <v>16.868571428571428</v>
      </c>
      <c r="CR33" s="64">
        <f t="shared" si="7"/>
        <v>9.828571428571431</v>
      </c>
      <c r="CS33" s="64">
        <f t="shared" si="7"/>
        <v>4.5142857142857142</v>
      </c>
      <c r="CT33" s="64">
        <f t="shared" si="7"/>
        <v>10.060952380952379</v>
      </c>
      <c r="CU33" s="64">
        <f t="shared" si="7"/>
        <v>12.742857142857142</v>
      </c>
      <c r="CV33" s="64">
        <f t="shared" ref="CG33:EE37" si="9">SUMIF($CE$8:$CE$26,$CE33,CV$8:CV$26)</f>
        <v>3.2914285714285474</v>
      </c>
      <c r="CW33" s="64">
        <f t="shared" si="9"/>
        <v>8.5942857142857285</v>
      </c>
      <c r="CX33" s="64">
        <f t="shared" si="9"/>
        <v>29.20000000000006</v>
      </c>
      <c r="CY33" s="64">
        <f t="shared" si="9"/>
        <v>14.632380952380716</v>
      </c>
      <c r="CZ33" s="64">
        <f t="shared" si="9"/>
        <v>17.691428571428645</v>
      </c>
      <c r="DA33" s="64">
        <f t="shared" si="9"/>
        <v>2.8457142857141235</v>
      </c>
      <c r="DB33" s="64">
        <f t="shared" si="9"/>
        <v>23.154285714285784</v>
      </c>
      <c r="DC33" s="64">
        <f t="shared" si="9"/>
        <v>0.7999999999999956</v>
      </c>
      <c r="DD33" s="64">
        <f t="shared" si="9"/>
        <v>13.039999999999965</v>
      </c>
      <c r="DE33" s="64">
        <f t="shared" si="9"/>
        <v>17.439999999999976</v>
      </c>
      <c r="DF33" s="64">
        <f t="shared" si="9"/>
        <v>15.839999999999989</v>
      </c>
      <c r="DG33" s="64">
        <f t="shared" si="9"/>
        <v>6.9028571428571466</v>
      </c>
      <c r="DH33" s="64">
        <f t="shared" si="9"/>
        <v>20.434285714285711</v>
      </c>
      <c r="DI33" s="64">
        <f t="shared" si="9"/>
        <v>26.617142857142852</v>
      </c>
      <c r="DJ33" s="64">
        <f t="shared" si="9"/>
        <v>0</v>
      </c>
      <c r="DK33" s="64">
        <f t="shared" si="9"/>
        <v>6.137142857142857</v>
      </c>
      <c r="DL33" s="64">
        <f t="shared" si="9"/>
        <v>0.41142857142857459</v>
      </c>
      <c r="DM33" s="64">
        <f t="shared" si="9"/>
        <v>11.085714285714245</v>
      </c>
      <c r="DN33" s="64">
        <f t="shared" si="9"/>
        <v>10.491428571428571</v>
      </c>
      <c r="DO33" s="64">
        <f t="shared" si="9"/>
        <v>63.280000000000271</v>
      </c>
      <c r="DP33" s="64">
        <f t="shared" si="9"/>
        <v>19.988571428571401</v>
      </c>
      <c r="DQ33" s="64">
        <f t="shared" si="9"/>
        <v>4.8000000000000425</v>
      </c>
      <c r="DR33" s="64">
        <f t="shared" si="9"/>
        <v>11.782857142857129</v>
      </c>
      <c r="DS33" s="64">
        <f t="shared" si="9"/>
        <v>0</v>
      </c>
      <c r="DT33" s="64">
        <f t="shared" si="9"/>
        <v>68.982857142857071</v>
      </c>
      <c r="DU33" s="64">
        <f t="shared" si="9"/>
        <v>5.7371428571428646</v>
      </c>
      <c r="DV33" s="64">
        <f t="shared" si="9"/>
        <v>64.559999999999889</v>
      </c>
      <c r="DW33" s="64">
        <f t="shared" si="9"/>
        <v>126.63999999999999</v>
      </c>
      <c r="DX33" s="64">
        <f t="shared" si="9"/>
        <v>43.691428571428837</v>
      </c>
      <c r="DY33" s="64">
        <f t="shared" si="9"/>
        <v>33.382857142856992</v>
      </c>
      <c r="DZ33" s="64">
        <f t="shared" si="9"/>
        <v>37.908571428571463</v>
      </c>
      <c r="EA33" s="64">
        <f t="shared" si="9"/>
        <v>8.1600000000000037</v>
      </c>
      <c r="EB33" s="64">
        <f t="shared" si="9"/>
        <v>4.9028571428571288</v>
      </c>
      <c r="EC33" s="64">
        <f t="shared" si="9"/>
        <v>15.497142857142867</v>
      </c>
      <c r="ED33" s="64">
        <f t="shared" si="9"/>
        <v>16.948571428571412</v>
      </c>
      <c r="EE33" s="64">
        <f t="shared" si="9"/>
        <v>13.097142857142899</v>
      </c>
    </row>
    <row r="34" spans="9:135" x14ac:dyDescent="0.25">
      <c r="CE34" s="63" t="s">
        <v>91</v>
      </c>
      <c r="CF34" s="64">
        <f t="shared" si="8"/>
        <v>0</v>
      </c>
      <c r="CG34" s="64">
        <f t="shared" si="9"/>
        <v>0</v>
      </c>
      <c r="CH34" s="64">
        <f t="shared" si="9"/>
        <v>0</v>
      </c>
      <c r="CI34" s="64">
        <f t="shared" si="9"/>
        <v>0</v>
      </c>
      <c r="CJ34" s="64">
        <f t="shared" si="9"/>
        <v>0</v>
      </c>
      <c r="CK34" s="64">
        <f t="shared" si="9"/>
        <v>0</v>
      </c>
      <c r="CL34" s="64">
        <f t="shared" si="9"/>
        <v>0</v>
      </c>
      <c r="CM34" s="64">
        <f t="shared" si="9"/>
        <v>0</v>
      </c>
      <c r="CN34" s="64">
        <f t="shared" si="9"/>
        <v>0</v>
      </c>
      <c r="CO34" s="64">
        <f t="shared" si="9"/>
        <v>0</v>
      </c>
      <c r="CP34" s="64">
        <f t="shared" si="9"/>
        <v>0</v>
      </c>
      <c r="CQ34" s="64">
        <f t="shared" si="9"/>
        <v>0</v>
      </c>
      <c r="CR34" s="64">
        <f t="shared" si="9"/>
        <v>0</v>
      </c>
      <c r="CS34" s="64">
        <f t="shared" si="9"/>
        <v>0</v>
      </c>
      <c r="CT34" s="64">
        <f t="shared" si="9"/>
        <v>0</v>
      </c>
      <c r="CU34" s="64">
        <f t="shared" si="9"/>
        <v>0</v>
      </c>
      <c r="CV34" s="64">
        <f t="shared" si="9"/>
        <v>0</v>
      </c>
      <c r="CW34" s="64">
        <f t="shared" si="9"/>
        <v>0</v>
      </c>
      <c r="CX34" s="64">
        <f t="shared" si="9"/>
        <v>1320.0000000000002</v>
      </c>
      <c r="CY34" s="64">
        <f t="shared" si="9"/>
        <v>0</v>
      </c>
      <c r="CZ34" s="64">
        <f t="shared" si="9"/>
        <v>440</v>
      </c>
      <c r="DA34" s="64">
        <f t="shared" si="9"/>
        <v>0</v>
      </c>
      <c r="DB34" s="64">
        <f t="shared" si="9"/>
        <v>0</v>
      </c>
      <c r="DC34" s="64">
        <f t="shared" si="9"/>
        <v>0</v>
      </c>
      <c r="DD34" s="64">
        <f t="shared" si="9"/>
        <v>0</v>
      </c>
      <c r="DE34" s="64">
        <f t="shared" si="9"/>
        <v>0</v>
      </c>
      <c r="DF34" s="64">
        <f t="shared" si="9"/>
        <v>0</v>
      </c>
      <c r="DG34" s="64">
        <f t="shared" si="9"/>
        <v>0</v>
      </c>
      <c r="DH34" s="64">
        <f t="shared" si="9"/>
        <v>0</v>
      </c>
      <c r="DI34" s="64">
        <f t="shared" si="9"/>
        <v>0</v>
      </c>
      <c r="DJ34" s="64">
        <f t="shared" si="9"/>
        <v>0</v>
      </c>
      <c r="DK34" s="64">
        <f t="shared" si="9"/>
        <v>0</v>
      </c>
      <c r="DL34" s="64">
        <f t="shared" si="9"/>
        <v>0</v>
      </c>
      <c r="DM34" s="64">
        <f t="shared" si="9"/>
        <v>0</v>
      </c>
      <c r="DN34" s="64">
        <f t="shared" si="9"/>
        <v>0</v>
      </c>
      <c r="DO34" s="64">
        <f t="shared" si="9"/>
        <v>0</v>
      </c>
      <c r="DP34" s="64">
        <f t="shared" si="9"/>
        <v>0</v>
      </c>
      <c r="DQ34" s="64">
        <f t="shared" si="9"/>
        <v>0</v>
      </c>
      <c r="DR34" s="64">
        <f t="shared" si="9"/>
        <v>0</v>
      </c>
      <c r="DS34" s="64">
        <f t="shared" si="9"/>
        <v>0</v>
      </c>
      <c r="DT34" s="64">
        <f t="shared" si="9"/>
        <v>0</v>
      </c>
      <c r="DU34" s="64">
        <f t="shared" si="9"/>
        <v>0</v>
      </c>
      <c r="DV34" s="64">
        <f t="shared" si="9"/>
        <v>0</v>
      </c>
      <c r="DW34" s="64">
        <f t="shared" si="9"/>
        <v>0</v>
      </c>
      <c r="DX34" s="64">
        <f t="shared" si="9"/>
        <v>0</v>
      </c>
      <c r="DY34" s="64">
        <f t="shared" si="9"/>
        <v>0</v>
      </c>
      <c r="DZ34" s="64">
        <f t="shared" si="9"/>
        <v>0</v>
      </c>
      <c r="EA34" s="64">
        <f t="shared" si="9"/>
        <v>0</v>
      </c>
      <c r="EB34" s="64">
        <f t="shared" si="9"/>
        <v>0</v>
      </c>
      <c r="EC34" s="64">
        <f t="shared" si="9"/>
        <v>0</v>
      </c>
      <c r="ED34" s="64">
        <f t="shared" si="9"/>
        <v>0</v>
      </c>
      <c r="EE34" s="64">
        <f t="shared" si="9"/>
        <v>0</v>
      </c>
    </row>
    <row r="35" spans="9:135" x14ac:dyDescent="0.25">
      <c r="I35" s="1" t="s">
        <v>6</v>
      </c>
      <c r="K35" s="1" t="s">
        <v>7</v>
      </c>
      <c r="CE35" s="63" t="s">
        <v>92</v>
      </c>
      <c r="CF35" s="64">
        <f t="shared" si="8"/>
        <v>0</v>
      </c>
      <c r="CG35" s="64">
        <f t="shared" si="9"/>
        <v>0</v>
      </c>
      <c r="CH35" s="64">
        <f t="shared" si="9"/>
        <v>0</v>
      </c>
      <c r="CI35" s="64">
        <f t="shared" si="9"/>
        <v>0</v>
      </c>
      <c r="CJ35" s="64">
        <f t="shared" si="9"/>
        <v>0</v>
      </c>
      <c r="CK35" s="64">
        <f t="shared" si="9"/>
        <v>0</v>
      </c>
      <c r="CL35" s="64">
        <f t="shared" si="9"/>
        <v>0</v>
      </c>
      <c r="CM35" s="64">
        <f t="shared" si="9"/>
        <v>0</v>
      </c>
      <c r="CN35" s="64">
        <f t="shared" si="9"/>
        <v>0</v>
      </c>
      <c r="CO35" s="64">
        <f t="shared" si="9"/>
        <v>0</v>
      </c>
      <c r="CP35" s="64">
        <f t="shared" si="9"/>
        <v>0</v>
      </c>
      <c r="CQ35" s="64">
        <f t="shared" si="9"/>
        <v>0</v>
      </c>
      <c r="CR35" s="64">
        <f t="shared" si="9"/>
        <v>0</v>
      </c>
      <c r="CS35" s="64">
        <f t="shared" si="9"/>
        <v>0</v>
      </c>
      <c r="CT35" s="64">
        <f t="shared" si="9"/>
        <v>0</v>
      </c>
      <c r="CU35" s="64">
        <f t="shared" si="9"/>
        <v>0</v>
      </c>
      <c r="CV35" s="64">
        <f t="shared" si="9"/>
        <v>0</v>
      </c>
      <c r="CW35" s="64">
        <f t="shared" si="9"/>
        <v>0</v>
      </c>
      <c r="CX35" s="64">
        <f t="shared" si="9"/>
        <v>6600.0000000000009</v>
      </c>
      <c r="CY35" s="64">
        <f t="shared" si="9"/>
        <v>0</v>
      </c>
      <c r="CZ35" s="64">
        <f t="shared" si="9"/>
        <v>2200</v>
      </c>
      <c r="DA35" s="64">
        <f t="shared" si="9"/>
        <v>0</v>
      </c>
      <c r="DB35" s="64">
        <f t="shared" si="9"/>
        <v>0</v>
      </c>
      <c r="DC35" s="64">
        <f t="shared" si="9"/>
        <v>0</v>
      </c>
      <c r="DD35" s="64">
        <f t="shared" si="9"/>
        <v>0</v>
      </c>
      <c r="DE35" s="64">
        <f t="shared" si="9"/>
        <v>0</v>
      </c>
      <c r="DF35" s="64">
        <f t="shared" si="9"/>
        <v>0</v>
      </c>
      <c r="DG35" s="64">
        <f t="shared" si="9"/>
        <v>0</v>
      </c>
      <c r="DH35" s="64">
        <f t="shared" si="9"/>
        <v>0</v>
      </c>
      <c r="DI35" s="64">
        <f t="shared" si="9"/>
        <v>0</v>
      </c>
      <c r="DJ35" s="64">
        <f t="shared" si="9"/>
        <v>0</v>
      </c>
      <c r="DK35" s="64">
        <f t="shared" si="9"/>
        <v>0</v>
      </c>
      <c r="DL35" s="64">
        <f t="shared" si="9"/>
        <v>0</v>
      </c>
      <c r="DM35" s="64">
        <f t="shared" si="9"/>
        <v>0</v>
      </c>
      <c r="DN35" s="64">
        <f t="shared" si="9"/>
        <v>0</v>
      </c>
      <c r="DO35" s="64">
        <f t="shared" si="9"/>
        <v>0</v>
      </c>
      <c r="DP35" s="64">
        <f t="shared" si="9"/>
        <v>0</v>
      </c>
      <c r="DQ35" s="64">
        <f t="shared" si="9"/>
        <v>0</v>
      </c>
      <c r="DR35" s="64">
        <f t="shared" si="9"/>
        <v>0</v>
      </c>
      <c r="DS35" s="64">
        <f t="shared" si="9"/>
        <v>0</v>
      </c>
      <c r="DT35" s="64">
        <f t="shared" si="9"/>
        <v>0</v>
      </c>
      <c r="DU35" s="64">
        <f t="shared" si="9"/>
        <v>0</v>
      </c>
      <c r="DV35" s="64">
        <f t="shared" si="9"/>
        <v>0</v>
      </c>
      <c r="DW35" s="64">
        <f t="shared" si="9"/>
        <v>0</v>
      </c>
      <c r="DX35" s="64">
        <f t="shared" si="9"/>
        <v>0</v>
      </c>
      <c r="DY35" s="64">
        <f t="shared" si="9"/>
        <v>0</v>
      </c>
      <c r="DZ35" s="64">
        <f t="shared" si="9"/>
        <v>0</v>
      </c>
      <c r="EA35" s="64">
        <f t="shared" si="9"/>
        <v>0</v>
      </c>
      <c r="EB35" s="64">
        <f t="shared" si="9"/>
        <v>0</v>
      </c>
      <c r="EC35" s="64">
        <f t="shared" si="9"/>
        <v>0</v>
      </c>
      <c r="ED35" s="64">
        <f t="shared" si="9"/>
        <v>0</v>
      </c>
      <c r="EE35" s="64">
        <f t="shared" si="9"/>
        <v>0</v>
      </c>
    </row>
    <row r="36" spans="9:135" x14ac:dyDescent="0.25">
      <c r="I36" s="1" t="s">
        <v>6</v>
      </c>
      <c r="K36" s="1" t="s">
        <v>8</v>
      </c>
      <c r="CE36" s="63" t="s">
        <v>93</v>
      </c>
      <c r="CF36" s="64">
        <f t="shared" si="8"/>
        <v>0</v>
      </c>
      <c r="CG36" s="64">
        <f t="shared" si="9"/>
        <v>0</v>
      </c>
      <c r="CH36" s="64">
        <f t="shared" si="9"/>
        <v>0</v>
      </c>
      <c r="CI36" s="64">
        <f t="shared" si="9"/>
        <v>0</v>
      </c>
      <c r="CJ36" s="64">
        <f t="shared" si="9"/>
        <v>0</v>
      </c>
      <c r="CK36" s="64">
        <f t="shared" si="9"/>
        <v>0</v>
      </c>
      <c r="CL36" s="64">
        <f t="shared" si="9"/>
        <v>0</v>
      </c>
      <c r="CM36" s="64">
        <f t="shared" si="9"/>
        <v>0</v>
      </c>
      <c r="CN36" s="64">
        <f t="shared" si="9"/>
        <v>0</v>
      </c>
      <c r="CO36" s="64">
        <f t="shared" si="9"/>
        <v>0</v>
      </c>
      <c r="CP36" s="64">
        <f t="shared" si="9"/>
        <v>0</v>
      </c>
      <c r="CQ36" s="64">
        <f t="shared" si="9"/>
        <v>0</v>
      </c>
      <c r="CR36" s="64">
        <f t="shared" si="9"/>
        <v>0</v>
      </c>
      <c r="CS36" s="64">
        <f t="shared" si="9"/>
        <v>0</v>
      </c>
      <c r="CT36" s="64">
        <f t="shared" si="9"/>
        <v>0</v>
      </c>
      <c r="CU36" s="64">
        <f t="shared" si="9"/>
        <v>0</v>
      </c>
      <c r="CV36" s="64">
        <f t="shared" si="9"/>
        <v>0</v>
      </c>
      <c r="CW36" s="64">
        <f t="shared" si="9"/>
        <v>0</v>
      </c>
      <c r="CX36" s="64">
        <f t="shared" si="9"/>
        <v>6600.0000000000009</v>
      </c>
      <c r="CY36" s="64">
        <f t="shared" si="9"/>
        <v>0</v>
      </c>
      <c r="CZ36" s="64">
        <f t="shared" si="9"/>
        <v>2200</v>
      </c>
      <c r="DA36" s="64">
        <f t="shared" si="9"/>
        <v>0</v>
      </c>
      <c r="DB36" s="64">
        <f t="shared" si="9"/>
        <v>0</v>
      </c>
      <c r="DC36" s="64">
        <f t="shared" si="9"/>
        <v>0</v>
      </c>
      <c r="DD36" s="64">
        <f t="shared" si="9"/>
        <v>0</v>
      </c>
      <c r="DE36" s="64">
        <f t="shared" si="9"/>
        <v>0</v>
      </c>
      <c r="DF36" s="64">
        <f t="shared" si="9"/>
        <v>0</v>
      </c>
      <c r="DG36" s="64">
        <f t="shared" si="9"/>
        <v>0</v>
      </c>
      <c r="DH36" s="64">
        <f t="shared" si="9"/>
        <v>0</v>
      </c>
      <c r="DI36" s="64">
        <f t="shared" si="9"/>
        <v>0</v>
      </c>
      <c r="DJ36" s="64">
        <f t="shared" si="9"/>
        <v>0</v>
      </c>
      <c r="DK36" s="64">
        <f t="shared" si="9"/>
        <v>0</v>
      </c>
      <c r="DL36" s="64">
        <f t="shared" si="9"/>
        <v>0</v>
      </c>
      <c r="DM36" s="64">
        <f t="shared" si="9"/>
        <v>0</v>
      </c>
      <c r="DN36" s="64">
        <f t="shared" si="9"/>
        <v>0</v>
      </c>
      <c r="DO36" s="64">
        <f t="shared" si="9"/>
        <v>0</v>
      </c>
      <c r="DP36" s="64">
        <f t="shared" si="9"/>
        <v>0</v>
      </c>
      <c r="DQ36" s="64">
        <f t="shared" si="9"/>
        <v>0</v>
      </c>
      <c r="DR36" s="64">
        <f t="shared" si="9"/>
        <v>0</v>
      </c>
      <c r="DS36" s="64">
        <f t="shared" si="9"/>
        <v>0</v>
      </c>
      <c r="DT36" s="64">
        <f t="shared" si="9"/>
        <v>0</v>
      </c>
      <c r="DU36" s="64">
        <f t="shared" si="9"/>
        <v>0</v>
      </c>
      <c r="DV36" s="64">
        <f t="shared" si="9"/>
        <v>0</v>
      </c>
      <c r="DW36" s="64">
        <f t="shared" si="9"/>
        <v>0</v>
      </c>
      <c r="DX36" s="64">
        <f t="shared" si="9"/>
        <v>0</v>
      </c>
      <c r="DY36" s="64">
        <f t="shared" si="9"/>
        <v>0</v>
      </c>
      <c r="DZ36" s="64">
        <f t="shared" si="9"/>
        <v>0</v>
      </c>
      <c r="EA36" s="64">
        <f t="shared" si="9"/>
        <v>0</v>
      </c>
      <c r="EB36" s="64">
        <f t="shared" si="9"/>
        <v>0</v>
      </c>
      <c r="EC36" s="64">
        <f t="shared" si="9"/>
        <v>0</v>
      </c>
      <c r="ED36" s="64">
        <f t="shared" si="9"/>
        <v>0</v>
      </c>
      <c r="EE36" s="64">
        <f t="shared" si="9"/>
        <v>0</v>
      </c>
    </row>
    <row r="37" spans="9:135" x14ac:dyDescent="0.25">
      <c r="CE37" s="63" t="s">
        <v>94</v>
      </c>
      <c r="CF37" s="64">
        <f t="shared" si="8"/>
        <v>0</v>
      </c>
      <c r="CG37" s="64">
        <f t="shared" si="9"/>
        <v>0</v>
      </c>
      <c r="CH37" s="64">
        <f t="shared" si="9"/>
        <v>0</v>
      </c>
      <c r="CI37" s="64">
        <f t="shared" si="9"/>
        <v>0</v>
      </c>
      <c r="CJ37" s="64">
        <f t="shared" si="9"/>
        <v>0</v>
      </c>
      <c r="CK37" s="64">
        <f t="shared" si="9"/>
        <v>0</v>
      </c>
      <c r="CL37" s="64">
        <f t="shared" si="9"/>
        <v>0</v>
      </c>
      <c r="CM37" s="64">
        <f t="shared" si="9"/>
        <v>0</v>
      </c>
      <c r="CN37" s="64">
        <f t="shared" si="9"/>
        <v>0</v>
      </c>
      <c r="CO37" s="64">
        <f t="shared" si="9"/>
        <v>0</v>
      </c>
      <c r="CP37" s="64">
        <f t="shared" si="9"/>
        <v>0</v>
      </c>
      <c r="CQ37" s="64">
        <f t="shared" si="9"/>
        <v>0</v>
      </c>
      <c r="CR37" s="64">
        <f t="shared" si="9"/>
        <v>0</v>
      </c>
      <c r="CS37" s="64">
        <f t="shared" si="9"/>
        <v>0</v>
      </c>
      <c r="CT37" s="64">
        <f t="shared" si="9"/>
        <v>0</v>
      </c>
      <c r="CU37" s="64">
        <f t="shared" si="9"/>
        <v>0</v>
      </c>
      <c r="CV37" s="64">
        <f t="shared" si="9"/>
        <v>0</v>
      </c>
      <c r="CW37" s="64">
        <f t="shared" si="9"/>
        <v>0</v>
      </c>
      <c r="CX37" s="64">
        <f t="shared" si="9"/>
        <v>0</v>
      </c>
      <c r="CY37" s="64">
        <f t="shared" si="9"/>
        <v>0</v>
      </c>
      <c r="CZ37" s="64">
        <f t="shared" si="9"/>
        <v>0</v>
      </c>
      <c r="DA37" s="64">
        <f t="shared" si="9"/>
        <v>0</v>
      </c>
      <c r="DB37" s="64">
        <f t="shared" si="9"/>
        <v>0</v>
      </c>
      <c r="DC37" s="64">
        <f t="shared" si="9"/>
        <v>0</v>
      </c>
      <c r="DD37" s="64">
        <f t="shared" si="9"/>
        <v>0</v>
      </c>
      <c r="DE37" s="64">
        <f t="shared" si="9"/>
        <v>0</v>
      </c>
      <c r="DF37" s="64">
        <f t="shared" si="9"/>
        <v>0</v>
      </c>
      <c r="DG37" s="64">
        <f t="shared" si="9"/>
        <v>0</v>
      </c>
      <c r="DH37" s="64">
        <f t="shared" si="9"/>
        <v>0</v>
      </c>
      <c r="DI37" s="64">
        <f t="shared" si="9"/>
        <v>0</v>
      </c>
      <c r="DJ37" s="64">
        <f t="shared" si="9"/>
        <v>0</v>
      </c>
      <c r="DK37" s="64">
        <f t="shared" si="9"/>
        <v>0</v>
      </c>
      <c r="DL37" s="64">
        <f t="shared" si="9"/>
        <v>0</v>
      </c>
      <c r="DM37" s="64">
        <f t="shared" si="9"/>
        <v>0</v>
      </c>
      <c r="DN37" s="64">
        <f t="shared" si="9"/>
        <v>0</v>
      </c>
      <c r="DO37" s="64">
        <f t="shared" si="9"/>
        <v>0</v>
      </c>
      <c r="DP37" s="64">
        <f t="shared" si="9"/>
        <v>0</v>
      </c>
      <c r="DQ37" s="64">
        <f t="shared" si="9"/>
        <v>0</v>
      </c>
      <c r="DR37" s="64">
        <f t="shared" si="9"/>
        <v>0</v>
      </c>
      <c r="DS37" s="64">
        <f t="shared" si="9"/>
        <v>0</v>
      </c>
      <c r="DT37" s="64">
        <f t="shared" si="9"/>
        <v>0</v>
      </c>
      <c r="DU37" s="64">
        <f t="shared" si="9"/>
        <v>0</v>
      </c>
      <c r="DV37" s="64">
        <f t="shared" si="9"/>
        <v>0</v>
      </c>
      <c r="DW37" s="64">
        <f t="shared" si="9"/>
        <v>0</v>
      </c>
      <c r="DX37" s="64">
        <f t="shared" si="9"/>
        <v>0</v>
      </c>
      <c r="DY37" s="64">
        <f t="shared" si="9"/>
        <v>0</v>
      </c>
      <c r="DZ37" s="64">
        <f t="shared" si="9"/>
        <v>0</v>
      </c>
      <c r="EA37" s="64">
        <f t="shared" si="9"/>
        <v>0</v>
      </c>
      <c r="EB37" s="64">
        <f t="shared" si="9"/>
        <v>0</v>
      </c>
      <c r="EC37" s="64">
        <f t="shared" si="9"/>
        <v>0</v>
      </c>
      <c r="ED37" s="64">
        <f t="shared" si="9"/>
        <v>0</v>
      </c>
      <c r="EE37" s="64">
        <f t="shared" si="9"/>
        <v>0</v>
      </c>
    </row>
    <row r="38" spans="9:135" x14ac:dyDescent="0.25">
      <c r="I38" s="1" t="s">
        <v>8</v>
      </c>
      <c r="K38" s="1" t="s">
        <v>10</v>
      </c>
    </row>
    <row r="42" spans="9:135" x14ac:dyDescent="0.25">
      <c r="I42" s="1" t="s">
        <v>11</v>
      </c>
      <c r="K42" s="1" t="s">
        <v>14</v>
      </c>
    </row>
    <row r="43" spans="9:135" x14ac:dyDescent="0.25">
      <c r="I43" s="1" t="s">
        <v>1</v>
      </c>
      <c r="K43" s="1" t="s">
        <v>1</v>
      </c>
    </row>
    <row r="44" spans="9:135" x14ac:dyDescent="0.25">
      <c r="I44" s="1" t="s">
        <v>2</v>
      </c>
      <c r="K44" s="1" t="s">
        <v>2</v>
      </c>
    </row>
    <row r="45" spans="9:135" x14ac:dyDescent="0.25">
      <c r="I45" s="1" t="s">
        <v>3</v>
      </c>
      <c r="K45" s="1" t="s">
        <v>3</v>
      </c>
    </row>
    <row r="46" spans="9:135" x14ac:dyDescent="0.25">
      <c r="I46" s="1" t="s">
        <v>4</v>
      </c>
      <c r="K46" s="1" t="s">
        <v>4</v>
      </c>
    </row>
    <row r="47" spans="9:135" x14ac:dyDescent="0.25">
      <c r="I47" s="1" t="s">
        <v>5</v>
      </c>
      <c r="K47" s="1" t="s">
        <v>5</v>
      </c>
    </row>
    <row r="48" spans="9:135" x14ac:dyDescent="0.25">
      <c r="I48" s="1" t="s">
        <v>5</v>
      </c>
      <c r="K48" s="1" t="s">
        <v>6</v>
      </c>
    </row>
    <row r="49" spans="9:11" x14ac:dyDescent="0.25">
      <c r="I49" s="1" t="s">
        <v>6</v>
      </c>
      <c r="K49" s="1" t="s">
        <v>7</v>
      </c>
    </row>
    <row r="50" spans="9:11" x14ac:dyDescent="0.25">
      <c r="I50" s="1" t="s">
        <v>6</v>
      </c>
      <c r="K50" s="1" t="s">
        <v>8</v>
      </c>
    </row>
    <row r="51" spans="9:11" x14ac:dyDescent="0.25">
      <c r="I51" s="1" t="s">
        <v>7</v>
      </c>
      <c r="K51" s="1" t="s">
        <v>9</v>
      </c>
    </row>
    <row r="52" spans="9:11" x14ac:dyDescent="0.25">
      <c r="I52" s="1" t="s">
        <v>8</v>
      </c>
      <c r="K52" s="1" t="s">
        <v>10</v>
      </c>
    </row>
    <row r="53" spans="9:11" x14ac:dyDescent="0.25">
      <c r="I53" s="1" t="s">
        <v>9</v>
      </c>
      <c r="K53" s="1" t="s">
        <v>11</v>
      </c>
    </row>
    <row r="54" spans="9:11" x14ac:dyDescent="0.25">
      <c r="I54" s="1" t="s">
        <v>10</v>
      </c>
      <c r="K54" s="1" t="s">
        <v>12</v>
      </c>
    </row>
    <row r="55" spans="9:11" x14ac:dyDescent="0.25">
      <c r="I55" s="1" t="s">
        <v>11</v>
      </c>
      <c r="K55" s="1" t="s">
        <v>13</v>
      </c>
    </row>
    <row r="56" spans="9:11" x14ac:dyDescent="0.25">
      <c r="I56" s="1" t="s">
        <v>11</v>
      </c>
      <c r="K56" s="1" t="s">
        <v>14</v>
      </c>
    </row>
    <row r="57" spans="9:11" x14ac:dyDescent="0.25">
      <c r="I57" s="1" t="s">
        <v>12</v>
      </c>
      <c r="K57" s="1" t="s">
        <v>15</v>
      </c>
    </row>
    <row r="58" spans="9:11" x14ac:dyDescent="0.25">
      <c r="I58" s="1" t="s">
        <v>13</v>
      </c>
      <c r="K58" s="1" t="s">
        <v>16</v>
      </c>
    </row>
    <row r="59" spans="9:11" x14ac:dyDescent="0.25">
      <c r="I59" s="1" t="s">
        <v>13</v>
      </c>
      <c r="K59" s="1" t="s">
        <v>17</v>
      </c>
    </row>
    <row r="60" spans="9:11" x14ac:dyDescent="0.25">
      <c r="I60" s="1" t="s">
        <v>14</v>
      </c>
      <c r="K60" s="1" t="s">
        <v>18</v>
      </c>
    </row>
    <row r="61" spans="9:11" x14ac:dyDescent="0.25">
      <c r="I61" s="1" t="s">
        <v>15</v>
      </c>
      <c r="K61" s="1" t="s">
        <v>19</v>
      </c>
    </row>
    <row r="62" spans="9:11" x14ac:dyDescent="0.25">
      <c r="I62" s="1" t="s">
        <v>15</v>
      </c>
      <c r="K62" s="1" t="s">
        <v>20</v>
      </c>
    </row>
    <row r="63" spans="9:11" x14ac:dyDescent="0.25">
      <c r="I63" s="1" t="s">
        <v>16</v>
      </c>
      <c r="K63" s="1" t="s">
        <v>21</v>
      </c>
    </row>
    <row r="64" spans="9:11" x14ac:dyDescent="0.25">
      <c r="I64" s="1" t="s">
        <v>17</v>
      </c>
      <c r="K64" s="1" t="s">
        <v>22</v>
      </c>
    </row>
    <row r="65" spans="9:11" x14ac:dyDescent="0.25">
      <c r="I65" s="1" t="s">
        <v>18</v>
      </c>
      <c r="K65" s="1" t="s">
        <v>23</v>
      </c>
    </row>
    <row r="66" spans="9:11" x14ac:dyDescent="0.25">
      <c r="I66" s="1" t="s">
        <v>19</v>
      </c>
      <c r="K66" s="1" t="s">
        <v>24</v>
      </c>
    </row>
    <row r="67" spans="9:11" x14ac:dyDescent="0.25">
      <c r="I67" s="1" t="s">
        <v>20</v>
      </c>
      <c r="K67" s="1" t="s">
        <v>25</v>
      </c>
    </row>
    <row r="68" spans="9:11" x14ac:dyDescent="0.25">
      <c r="I68" s="1" t="s">
        <v>21</v>
      </c>
      <c r="K68" s="1" t="s">
        <v>26</v>
      </c>
    </row>
    <row r="69" spans="9:11" x14ac:dyDescent="0.25">
      <c r="I69" s="1" t="s">
        <v>22</v>
      </c>
      <c r="K69" s="1" t="s">
        <v>27</v>
      </c>
    </row>
    <row r="70" spans="9:11" x14ac:dyDescent="0.25">
      <c r="I70" s="1" t="s">
        <v>23</v>
      </c>
      <c r="K70" s="1" t="s">
        <v>28</v>
      </c>
    </row>
    <row r="71" spans="9:11" x14ac:dyDescent="0.25">
      <c r="I71" s="1" t="s">
        <v>24</v>
      </c>
      <c r="K71" s="1" t="s">
        <v>29</v>
      </c>
    </row>
    <row r="72" spans="9:11" x14ac:dyDescent="0.25">
      <c r="I72" s="1" t="s">
        <v>25</v>
      </c>
      <c r="K72" s="1" t="s">
        <v>30</v>
      </c>
    </row>
    <row r="73" spans="9:11" x14ac:dyDescent="0.25">
      <c r="I73" s="1" t="s">
        <v>26</v>
      </c>
      <c r="K73" s="1" t="s">
        <v>31</v>
      </c>
    </row>
    <row r="74" spans="9:11" x14ac:dyDescent="0.25">
      <c r="I74" s="1" t="s">
        <v>27</v>
      </c>
      <c r="K74" s="1" t="s">
        <v>32</v>
      </c>
    </row>
    <row r="75" spans="9:11" x14ac:dyDescent="0.25">
      <c r="I75" s="1" t="s">
        <v>28</v>
      </c>
      <c r="K75" s="1" t="s">
        <v>33</v>
      </c>
    </row>
    <row r="76" spans="9:11" x14ac:dyDescent="0.25">
      <c r="I76" s="1" t="s">
        <v>29</v>
      </c>
      <c r="K76" s="1" t="s">
        <v>34</v>
      </c>
    </row>
    <row r="77" spans="9:11" x14ac:dyDescent="0.25">
      <c r="I77" s="1" t="s">
        <v>29</v>
      </c>
      <c r="K77" s="1" t="s">
        <v>35</v>
      </c>
    </row>
    <row r="78" spans="9:11" x14ac:dyDescent="0.25">
      <c r="I78" s="1" t="s">
        <v>30</v>
      </c>
      <c r="K78" s="1" t="s">
        <v>36</v>
      </c>
    </row>
    <row r="79" spans="9:11" x14ac:dyDescent="0.25">
      <c r="I79" s="1" t="s">
        <v>30</v>
      </c>
      <c r="K79" s="1" t="s">
        <v>37</v>
      </c>
    </row>
    <row r="80" spans="9:11" x14ac:dyDescent="0.25">
      <c r="I80" s="1" t="s">
        <v>30</v>
      </c>
      <c r="K80" s="1" t="s">
        <v>38</v>
      </c>
    </row>
    <row r="81" spans="9:11" x14ac:dyDescent="0.25">
      <c r="I81" s="1" t="s">
        <v>31</v>
      </c>
      <c r="K81" s="1" t="s">
        <v>39</v>
      </c>
    </row>
    <row r="82" spans="9:11" x14ac:dyDescent="0.25">
      <c r="I82" s="1" t="s">
        <v>32</v>
      </c>
      <c r="K82" s="1" t="s">
        <v>40</v>
      </c>
    </row>
    <row r="83" spans="9:11" x14ac:dyDescent="0.25">
      <c r="I83" s="1" t="s">
        <v>32</v>
      </c>
      <c r="K83" s="1" t="s">
        <v>41</v>
      </c>
    </row>
    <row r="84" spans="9:11" x14ac:dyDescent="0.25">
      <c r="I84" s="1" t="s">
        <v>32</v>
      </c>
      <c r="K84" s="1" t="s">
        <v>42</v>
      </c>
    </row>
    <row r="85" spans="9:11" x14ac:dyDescent="0.25">
      <c r="I85" s="1" t="s">
        <v>33</v>
      </c>
      <c r="K85" s="1" t="s">
        <v>43</v>
      </c>
    </row>
    <row r="86" spans="9:11" x14ac:dyDescent="0.25">
      <c r="I86" s="1" t="s">
        <v>34</v>
      </c>
      <c r="K86" s="1" t="s">
        <v>44</v>
      </c>
    </row>
    <row r="87" spans="9:11" x14ac:dyDescent="0.25">
      <c r="I87" s="1" t="s">
        <v>35</v>
      </c>
      <c r="K87" s="1" t="s">
        <v>45</v>
      </c>
    </row>
    <row r="88" spans="9:11" x14ac:dyDescent="0.25">
      <c r="I88" s="1" t="s">
        <v>36</v>
      </c>
      <c r="K88" s="1" t="s">
        <v>46</v>
      </c>
    </row>
    <row r="89" spans="9:11" x14ac:dyDescent="0.25">
      <c r="I89" s="1" t="s">
        <v>37</v>
      </c>
      <c r="K89" s="1" t="s">
        <v>47</v>
      </c>
    </row>
    <row r="90" spans="9:11" x14ac:dyDescent="0.25">
      <c r="I90" s="1" t="s">
        <v>38</v>
      </c>
      <c r="K90" s="1" t="s">
        <v>48</v>
      </c>
    </row>
    <row r="91" spans="9:11" x14ac:dyDescent="0.25">
      <c r="I91" s="1" t="s">
        <v>39</v>
      </c>
      <c r="K91" s="1" t="s">
        <v>49</v>
      </c>
    </row>
    <row r="92" spans="9:11" x14ac:dyDescent="0.25">
      <c r="I92" s="1" t="s">
        <v>40</v>
      </c>
      <c r="K92" s="1" t="s">
        <v>50</v>
      </c>
    </row>
    <row r="93" spans="9:11" x14ac:dyDescent="0.25">
      <c r="I93" s="1" t="s">
        <v>41</v>
      </c>
      <c r="K93" s="1" t="s">
        <v>51</v>
      </c>
    </row>
    <row r="94" spans="9:11" x14ac:dyDescent="0.25">
      <c r="I94" s="1" t="s">
        <v>41</v>
      </c>
      <c r="K94" s="1" t="s">
        <v>52</v>
      </c>
    </row>
    <row r="95" spans="9:11" x14ac:dyDescent="0.25">
      <c r="I95" s="1" t="s">
        <v>42</v>
      </c>
    </row>
    <row r="96" spans="9:11" x14ac:dyDescent="0.25">
      <c r="I96" s="1" t="s">
        <v>43</v>
      </c>
    </row>
    <row r="97" spans="9:9" x14ac:dyDescent="0.25">
      <c r="I97" s="1" t="s">
        <v>43</v>
      </c>
    </row>
    <row r="98" spans="9:9" x14ac:dyDescent="0.25">
      <c r="I98" s="1" t="s">
        <v>44</v>
      </c>
    </row>
    <row r="99" spans="9:9" x14ac:dyDescent="0.25">
      <c r="I99" s="1" t="s">
        <v>44</v>
      </c>
    </row>
    <row r="100" spans="9:9" x14ac:dyDescent="0.25">
      <c r="I100" s="1" t="s">
        <v>44</v>
      </c>
    </row>
    <row r="101" spans="9:9" x14ac:dyDescent="0.25">
      <c r="I101" s="1" t="s">
        <v>45</v>
      </c>
    </row>
    <row r="102" spans="9:9" x14ac:dyDescent="0.25">
      <c r="I102" s="1" t="s">
        <v>46</v>
      </c>
    </row>
    <row r="103" spans="9:9" x14ac:dyDescent="0.25">
      <c r="I103" s="1" t="s">
        <v>47</v>
      </c>
    </row>
    <row r="104" spans="9:9" x14ac:dyDescent="0.25">
      <c r="I104" s="1" t="s">
        <v>47</v>
      </c>
    </row>
    <row r="105" spans="9:9" x14ac:dyDescent="0.25">
      <c r="I105" s="1" t="s">
        <v>48</v>
      </c>
    </row>
    <row r="106" spans="9:9" x14ac:dyDescent="0.25">
      <c r="I106" s="1" t="s">
        <v>48</v>
      </c>
    </row>
    <row r="107" spans="9:9" x14ac:dyDescent="0.25">
      <c r="I107" s="1" t="s">
        <v>49</v>
      </c>
    </row>
    <row r="108" spans="9:9" x14ac:dyDescent="0.25">
      <c r="I108" s="1" t="s">
        <v>50</v>
      </c>
    </row>
    <row r="109" spans="9:9" x14ac:dyDescent="0.25">
      <c r="I109" s="1" t="s">
        <v>50</v>
      </c>
    </row>
    <row r="110" spans="9:9" x14ac:dyDescent="0.25">
      <c r="I110" s="1" t="s">
        <v>51</v>
      </c>
    </row>
    <row r="111" spans="9:9" x14ac:dyDescent="0.25">
      <c r="I111" s="1" t="s">
        <v>51</v>
      </c>
    </row>
    <row r="112" spans="9:9" x14ac:dyDescent="0.25">
      <c r="I112" s="1" t="s">
        <v>52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tabSelected="1" workbookViewId="0">
      <selection activeCell="B2" sqref="B2"/>
    </sheetView>
  </sheetViews>
  <sheetFormatPr defaultRowHeight="12" x14ac:dyDescent="0.2"/>
  <cols>
    <col min="1" max="1" width="10.28515625" style="59" bestFit="1" customWidth="1"/>
    <col min="2" max="16384" width="9.140625" style="59"/>
  </cols>
  <sheetData>
    <row r="1" spans="1:11" x14ac:dyDescent="0.2">
      <c r="A1" s="62" t="s">
        <v>0</v>
      </c>
      <c r="B1" s="62" t="s">
        <v>85</v>
      </c>
      <c r="C1" s="62" t="s">
        <v>86</v>
      </c>
      <c r="D1" s="62" t="s">
        <v>87</v>
      </c>
      <c r="E1" s="62" t="s">
        <v>88</v>
      </c>
      <c r="F1" s="62" t="s">
        <v>89</v>
      </c>
      <c r="G1" s="62" t="s">
        <v>90</v>
      </c>
      <c r="H1" s="62" t="s">
        <v>91</v>
      </c>
      <c r="I1" s="62" t="s">
        <v>92</v>
      </c>
      <c r="J1" s="62" t="s">
        <v>93</v>
      </c>
      <c r="K1" s="62" t="s">
        <v>94</v>
      </c>
    </row>
    <row r="2" spans="1:11" x14ac:dyDescent="0.2">
      <c r="A2" s="60" t="s">
        <v>1</v>
      </c>
      <c r="B2" s="65">
        <f ca="1">OFFSET('TRABALHOS INICIAIS 163MS'!$CF$28,COLUMN(A2)-1,ROW(B1)-1)</f>
        <v>129.60000000000002</v>
      </c>
      <c r="C2" s="65">
        <f ca="1">OFFSET('TRABALHOS INICIAIS 163MS'!$CF$28,COLUMN(B2)-1,ROW(C1)-1)</f>
        <v>4483.548087805626</v>
      </c>
      <c r="D2" s="65">
        <f ca="1">OFFSET('TRABALHOS INICIAIS 163MS'!$CF$28,COLUMN(C2)-1,ROW(D1)-1)</f>
        <v>129.60000000000002</v>
      </c>
      <c r="E2" s="65">
        <f ca="1">OFFSET('TRABALHOS INICIAIS 163MS'!$CF$28,COLUMN(D2)-1,ROW(E1)-1)</f>
        <v>0</v>
      </c>
      <c r="F2" s="65">
        <f ca="1">OFFSET('TRABALHOS INICIAIS 163MS'!$CF$28,COLUMN(E2)-1,ROW(F1)-1)</f>
        <v>0</v>
      </c>
      <c r="G2" s="65">
        <f ca="1">OFFSET('TRABALHOS INICIAIS 163MS'!$CF$28,COLUMN(F2)-1,ROW(G1)-1)</f>
        <v>3.2709617561125093</v>
      </c>
      <c r="H2" s="65">
        <f ca="1">OFFSET('TRABALHOS INICIAIS 163MS'!$CF$28,COLUMN(G2)-1,ROW(H1)-1)</f>
        <v>0</v>
      </c>
      <c r="I2" s="65">
        <f ca="1">OFFSET('TRABALHOS INICIAIS 163MS'!$CF$28,COLUMN(H2)-1,ROW(I1)-1)</f>
        <v>0</v>
      </c>
      <c r="J2" s="65">
        <f ca="1">OFFSET('TRABALHOS INICIAIS 163MS'!$CF$28,COLUMN(I2)-1,ROW(J1)-1)</f>
        <v>0</v>
      </c>
      <c r="K2" s="65">
        <f ca="1">OFFSET('TRABALHOS INICIAIS 163MS'!$CF$28,COLUMN(J2)-1,ROW(K1)-1)</f>
        <v>0</v>
      </c>
    </row>
    <row r="3" spans="1:11" x14ac:dyDescent="0.2">
      <c r="A3" s="60" t="s">
        <v>2</v>
      </c>
      <c r="B3" s="65">
        <f ca="1">OFFSET('TRABALHOS INICIAIS 163MS'!$CF$28,COLUMN(A3)-1,ROW(B2)-1)</f>
        <v>64.800000000000011</v>
      </c>
      <c r="C3" s="65">
        <f ca="1">OFFSET('TRABALHOS INICIAIS 163MS'!$CF$28,COLUMN(B3)-1,ROW(C2)-1)</f>
        <v>2283.428571428572</v>
      </c>
      <c r="D3" s="65">
        <f ca="1">OFFSET('TRABALHOS INICIAIS 163MS'!$CF$28,COLUMN(C3)-1,ROW(D2)-1)</f>
        <v>64.800000000000011</v>
      </c>
      <c r="E3" s="65">
        <f ca="1">OFFSET('TRABALHOS INICIAIS 163MS'!$CF$28,COLUMN(D3)-1,ROW(E2)-1)</f>
        <v>1.6904761904761902</v>
      </c>
      <c r="F3" s="65">
        <f ca="1">OFFSET('TRABALHOS INICIAIS 163MS'!$CF$28,COLUMN(E3)-1,ROW(F2)-1)</f>
        <v>0.42261904761904756</v>
      </c>
      <c r="G3" s="65">
        <f ca="1">OFFSET('TRABALHOS INICIAIS 163MS'!$CF$28,COLUMN(F3)-1,ROW(G2)-1)</f>
        <v>2.468571428571428</v>
      </c>
      <c r="H3" s="65">
        <f ca="1">OFFSET('TRABALHOS INICIAIS 163MS'!$CF$28,COLUMN(G3)-1,ROW(H2)-1)</f>
        <v>0</v>
      </c>
      <c r="I3" s="65">
        <f ca="1">OFFSET('TRABALHOS INICIAIS 163MS'!$CF$28,COLUMN(H3)-1,ROW(I2)-1)</f>
        <v>0</v>
      </c>
      <c r="J3" s="65">
        <f ca="1">OFFSET('TRABALHOS INICIAIS 163MS'!$CF$28,COLUMN(I3)-1,ROW(J2)-1)</f>
        <v>0</v>
      </c>
      <c r="K3" s="65">
        <f ca="1">OFFSET('TRABALHOS INICIAIS 163MS'!$CF$28,COLUMN(J3)-1,ROW(K2)-1)</f>
        <v>0</v>
      </c>
    </row>
    <row r="4" spans="1:11" x14ac:dyDescent="0.2">
      <c r="A4" s="60" t="s">
        <v>3</v>
      </c>
      <c r="B4" s="65">
        <f ca="1">OFFSET('TRABALHOS INICIAIS 163MS'!$CF$28,COLUMN(A4)-1,ROW(B3)-1)</f>
        <v>373.29999999999995</v>
      </c>
      <c r="C4" s="65">
        <f ca="1">OFFSET('TRABALHOS INICIAIS 163MS'!$CF$28,COLUMN(B4)-1,ROW(C3)-1)</f>
        <v>12545.047619047618</v>
      </c>
      <c r="D4" s="65">
        <f ca="1">OFFSET('TRABALHOS INICIAIS 163MS'!$CF$28,COLUMN(C4)-1,ROW(D3)-1)</f>
        <v>373.29999999999995</v>
      </c>
      <c r="E4" s="65">
        <f ca="1">OFFSET('TRABALHOS INICIAIS 163MS'!$CF$28,COLUMN(D4)-1,ROW(E3)-1)</f>
        <v>7.5238095238095228</v>
      </c>
      <c r="F4" s="65">
        <f ca="1">OFFSET('TRABALHOS INICIAIS 163MS'!$CF$28,COLUMN(E4)-1,ROW(F3)-1)</f>
        <v>1.8809523809523807</v>
      </c>
      <c r="G4" s="65">
        <f ca="1">OFFSET('TRABALHOS INICIAIS 163MS'!$CF$28,COLUMN(F4)-1,ROW(G3)-1)</f>
        <v>2.0342857142857143</v>
      </c>
      <c r="H4" s="65">
        <f ca="1">OFFSET('TRABALHOS INICIAIS 163MS'!$CF$28,COLUMN(G4)-1,ROW(H3)-1)</f>
        <v>0</v>
      </c>
      <c r="I4" s="65">
        <f ca="1">OFFSET('TRABALHOS INICIAIS 163MS'!$CF$28,COLUMN(H4)-1,ROW(I3)-1)</f>
        <v>0</v>
      </c>
      <c r="J4" s="65">
        <f ca="1">OFFSET('TRABALHOS INICIAIS 163MS'!$CF$28,COLUMN(I4)-1,ROW(J3)-1)</f>
        <v>0</v>
      </c>
      <c r="K4" s="65">
        <f ca="1">OFFSET('TRABALHOS INICIAIS 163MS'!$CF$28,COLUMN(J4)-1,ROW(K3)-1)</f>
        <v>0</v>
      </c>
    </row>
    <row r="5" spans="1:11" x14ac:dyDescent="0.2">
      <c r="A5" s="60" t="s">
        <v>4</v>
      </c>
      <c r="B5" s="65">
        <f ca="1">OFFSET('TRABALHOS INICIAIS 163MS'!$CF$28,COLUMN(A5)-1,ROW(B4)-1)</f>
        <v>280.80000000000007</v>
      </c>
      <c r="C5" s="65">
        <f ca="1">OFFSET('TRABALHOS INICIAIS 163MS'!$CF$28,COLUMN(B5)-1,ROW(C4)-1)</f>
        <v>9542.8571428571449</v>
      </c>
      <c r="D5" s="65">
        <f ca="1">OFFSET('TRABALHOS INICIAIS 163MS'!$CF$28,COLUMN(C5)-1,ROW(D4)-1)</f>
        <v>280.80000000000007</v>
      </c>
      <c r="E5" s="65">
        <f ca="1">OFFSET('TRABALHOS INICIAIS 163MS'!$CF$28,COLUMN(D5)-1,ROW(E4)-1)</f>
        <v>15.142857142857142</v>
      </c>
      <c r="F5" s="65">
        <f ca="1">OFFSET('TRABALHOS INICIAIS 163MS'!$CF$28,COLUMN(E5)-1,ROW(F4)-1)</f>
        <v>3.7857142857142856</v>
      </c>
      <c r="G5" s="65">
        <f ca="1">OFFSET('TRABALHOS INICIAIS 163MS'!$CF$28,COLUMN(F5)-1,ROW(G4)-1)</f>
        <v>3.6571428571428566</v>
      </c>
      <c r="H5" s="65">
        <f ca="1">OFFSET('TRABALHOS INICIAIS 163MS'!$CF$28,COLUMN(G5)-1,ROW(H4)-1)</f>
        <v>0</v>
      </c>
      <c r="I5" s="65">
        <f ca="1">OFFSET('TRABALHOS INICIAIS 163MS'!$CF$28,COLUMN(H5)-1,ROW(I4)-1)</f>
        <v>0</v>
      </c>
      <c r="J5" s="65">
        <f ca="1">OFFSET('TRABALHOS INICIAIS 163MS'!$CF$28,COLUMN(I5)-1,ROW(J4)-1)</f>
        <v>0</v>
      </c>
      <c r="K5" s="65">
        <f ca="1">OFFSET('TRABALHOS INICIAIS 163MS'!$CF$28,COLUMN(J5)-1,ROW(K4)-1)</f>
        <v>0</v>
      </c>
    </row>
    <row r="6" spans="1:11" x14ac:dyDescent="0.2">
      <c r="A6" s="60" t="s">
        <v>5</v>
      </c>
      <c r="B6" s="65">
        <f ca="1">OFFSET('TRABALHOS INICIAIS 163MS'!$CF$28,COLUMN(A6)-1,ROW(B5)-1)</f>
        <v>280.80000000000007</v>
      </c>
      <c r="C6" s="65">
        <f ca="1">OFFSET('TRABALHOS INICIAIS 163MS'!$CF$28,COLUMN(B6)-1,ROW(C5)-1)</f>
        <v>9564.5714285714312</v>
      </c>
      <c r="D6" s="65">
        <f ca="1">OFFSET('TRABALHOS INICIAIS 163MS'!$CF$28,COLUMN(C6)-1,ROW(D5)-1)</f>
        <v>280.80000000000007</v>
      </c>
      <c r="E6" s="65">
        <f ca="1">OFFSET('TRABALHOS INICIAIS 163MS'!$CF$28,COLUMN(D6)-1,ROW(E5)-1)</f>
        <v>30.285714285714295</v>
      </c>
      <c r="F6" s="65">
        <f ca="1">OFFSET('TRABALHOS INICIAIS 163MS'!$CF$28,COLUMN(E6)-1,ROW(F5)-1)</f>
        <v>7.5714285714285738</v>
      </c>
      <c r="G6" s="65">
        <f ca="1">OFFSET('TRABALHOS INICIAIS 163MS'!$CF$28,COLUMN(F6)-1,ROW(G5)-1)</f>
        <v>4.0914285714285716</v>
      </c>
      <c r="H6" s="65">
        <f ca="1">OFFSET('TRABALHOS INICIAIS 163MS'!$CF$28,COLUMN(G6)-1,ROW(H5)-1)</f>
        <v>0</v>
      </c>
      <c r="I6" s="65">
        <f ca="1">OFFSET('TRABALHOS INICIAIS 163MS'!$CF$28,COLUMN(H6)-1,ROW(I5)-1)</f>
        <v>0</v>
      </c>
      <c r="J6" s="65">
        <f ca="1">OFFSET('TRABALHOS INICIAIS 163MS'!$CF$28,COLUMN(I6)-1,ROW(J5)-1)</f>
        <v>0</v>
      </c>
      <c r="K6" s="65">
        <f ca="1">OFFSET('TRABALHOS INICIAIS 163MS'!$CF$28,COLUMN(J6)-1,ROW(K5)-1)</f>
        <v>0</v>
      </c>
    </row>
    <row r="7" spans="1:11" x14ac:dyDescent="0.2">
      <c r="A7" s="60" t="s">
        <v>6</v>
      </c>
      <c r="B7" s="65">
        <f ca="1">OFFSET('TRABALHOS INICIAIS 163MS'!$CF$28,COLUMN(A7)-1,ROW(B6)-1)</f>
        <v>1356.7205714285708</v>
      </c>
      <c r="C7" s="65">
        <f ca="1">OFFSET('TRABALHOS INICIAIS 163MS'!$CF$28,COLUMN(B7)-1,ROW(C6)-1)</f>
        <v>48171.447619047605</v>
      </c>
      <c r="D7" s="65">
        <f ca="1">OFFSET('TRABALHOS INICIAIS 163MS'!$CF$28,COLUMN(C7)-1,ROW(D6)-1)</f>
        <v>1356.7205714285708</v>
      </c>
      <c r="E7" s="65">
        <f ca="1">OFFSET('TRABALHOS INICIAIS 163MS'!$CF$28,COLUMN(D7)-1,ROW(E6)-1)</f>
        <v>120.28571428571422</v>
      </c>
      <c r="F7" s="65">
        <f ca="1">OFFSET('TRABALHOS INICIAIS 163MS'!$CF$28,COLUMN(E7)-1,ROW(F6)-1)</f>
        <v>30.071428571428555</v>
      </c>
      <c r="G7" s="65">
        <f ca="1">OFFSET('TRABALHOS INICIAIS 163MS'!$CF$28,COLUMN(F7)-1,ROW(G6)-1)</f>
        <v>58.948571428571384</v>
      </c>
      <c r="H7" s="65">
        <f ca="1">OFFSET('TRABALHOS INICIAIS 163MS'!$CF$28,COLUMN(G7)-1,ROW(H6)-1)</f>
        <v>0</v>
      </c>
      <c r="I7" s="65">
        <f ca="1">OFFSET('TRABALHOS INICIAIS 163MS'!$CF$28,COLUMN(H7)-1,ROW(I6)-1)</f>
        <v>0</v>
      </c>
      <c r="J7" s="65">
        <f ca="1">OFFSET('TRABALHOS INICIAIS 163MS'!$CF$28,COLUMN(I7)-1,ROW(J6)-1)</f>
        <v>0</v>
      </c>
      <c r="K7" s="65">
        <f ca="1">OFFSET('TRABALHOS INICIAIS 163MS'!$CF$28,COLUMN(J7)-1,ROW(K6)-1)</f>
        <v>0</v>
      </c>
    </row>
    <row r="8" spans="1:11" x14ac:dyDescent="0.2">
      <c r="A8" s="60" t="s">
        <v>7</v>
      </c>
      <c r="B8" s="65">
        <f ca="1">OFFSET('TRABALHOS INICIAIS 163MS'!$CF$28,COLUMN(A8)-1,ROW(B7)-1)</f>
        <v>332.2285714285714</v>
      </c>
      <c r="C8" s="65">
        <f ca="1">OFFSET('TRABALHOS INICIAIS 163MS'!$CF$28,COLUMN(B8)-1,ROW(C7)-1)</f>
        <v>12879.428571428571</v>
      </c>
      <c r="D8" s="65">
        <f ca="1">OFFSET('TRABALHOS INICIAIS 163MS'!$CF$28,COLUMN(C8)-1,ROW(D7)-1)</f>
        <v>332.2285714285714</v>
      </c>
      <c r="E8" s="65">
        <f ca="1">OFFSET('TRABALHOS INICIAIS 163MS'!$CF$28,COLUMN(D8)-1,ROW(E7)-1)</f>
        <v>23.547619047619044</v>
      </c>
      <c r="F8" s="65">
        <f ca="1">OFFSET('TRABALHOS INICIAIS 163MS'!$CF$28,COLUMN(E8)-1,ROW(F7)-1)</f>
        <v>5.886904761904761</v>
      </c>
      <c r="G8" s="65">
        <f ca="1">OFFSET('TRABALHOS INICIAIS 163MS'!$CF$28,COLUMN(F8)-1,ROW(G7)-1)</f>
        <v>36.10285714285714</v>
      </c>
      <c r="H8" s="65">
        <f ca="1">OFFSET('TRABALHOS INICIAIS 163MS'!$CF$28,COLUMN(G8)-1,ROW(H7)-1)</f>
        <v>0</v>
      </c>
      <c r="I8" s="65">
        <f ca="1">OFFSET('TRABALHOS INICIAIS 163MS'!$CF$28,COLUMN(H8)-1,ROW(I7)-1)</f>
        <v>0</v>
      </c>
      <c r="J8" s="65">
        <f ca="1">OFFSET('TRABALHOS INICIAIS 163MS'!$CF$28,COLUMN(I8)-1,ROW(J7)-1)</f>
        <v>0</v>
      </c>
      <c r="K8" s="65">
        <f ca="1">OFFSET('TRABALHOS INICIAIS 163MS'!$CF$28,COLUMN(J8)-1,ROW(K7)-1)</f>
        <v>0</v>
      </c>
    </row>
    <row r="9" spans="1:11" x14ac:dyDescent="0.2">
      <c r="A9" s="60" t="s">
        <v>8</v>
      </c>
      <c r="B9" s="65">
        <f ca="1">OFFSET('TRABALHOS INICIAIS 163MS'!$CF$28,COLUMN(A9)-1,ROW(B8)-1)</f>
        <v>161.71200000000005</v>
      </c>
      <c r="C9" s="65">
        <f ca="1">OFFSET('TRABALHOS INICIAIS 163MS'!$CF$28,COLUMN(B9)-1,ROW(C8)-1)</f>
        <v>5636.6857142857161</v>
      </c>
      <c r="D9" s="65">
        <f ca="1">OFFSET('TRABALHOS INICIAIS 163MS'!$CF$28,COLUMN(C9)-1,ROW(D8)-1)</f>
        <v>161.71200000000005</v>
      </c>
      <c r="E9" s="65">
        <f ca="1">OFFSET('TRABALHOS INICIAIS 163MS'!$CF$28,COLUMN(D9)-1,ROW(E8)-1)</f>
        <v>0.83333333333333326</v>
      </c>
      <c r="F9" s="65">
        <f ca="1">OFFSET('TRABALHOS INICIAIS 163MS'!$CF$28,COLUMN(E9)-1,ROW(F8)-1)</f>
        <v>0.20833333333333331</v>
      </c>
      <c r="G9" s="65">
        <f ca="1">OFFSET('TRABALHOS INICIAIS 163MS'!$CF$28,COLUMN(F9)-1,ROW(G8)-1)</f>
        <v>4.9257142857142853</v>
      </c>
      <c r="H9" s="65">
        <f ca="1">OFFSET('TRABALHOS INICIAIS 163MS'!$CF$28,COLUMN(G9)-1,ROW(H8)-1)</f>
        <v>0</v>
      </c>
      <c r="I9" s="65">
        <f ca="1">OFFSET('TRABALHOS INICIAIS 163MS'!$CF$28,COLUMN(H9)-1,ROW(I8)-1)</f>
        <v>0</v>
      </c>
      <c r="J9" s="65">
        <f ca="1">OFFSET('TRABALHOS INICIAIS 163MS'!$CF$28,COLUMN(I9)-1,ROW(J8)-1)</f>
        <v>0</v>
      </c>
      <c r="K9" s="65">
        <f ca="1">OFFSET('TRABALHOS INICIAIS 163MS'!$CF$28,COLUMN(J9)-1,ROW(K8)-1)</f>
        <v>0</v>
      </c>
    </row>
    <row r="10" spans="1:11" x14ac:dyDescent="0.2">
      <c r="A10" s="60" t="s">
        <v>9</v>
      </c>
      <c r="B10" s="65">
        <f ca="1">OFFSET('TRABALHOS INICIAIS 163MS'!$CF$28,COLUMN(A10)-1,ROW(B9)-1)</f>
        <v>118.82057142857163</v>
      </c>
      <c r="C10" s="65">
        <f ca="1">OFFSET('TRABALHOS INICIAIS 163MS'!$CF$28,COLUMN(B10)-1,ROW(C9)-1)</f>
        <v>3960.6857142857211</v>
      </c>
      <c r="D10" s="65">
        <f ca="1">OFFSET('TRABALHOS INICIAIS 163MS'!$CF$28,COLUMN(C10)-1,ROW(D9)-1)</f>
        <v>118.82057142857163</v>
      </c>
      <c r="E10" s="65">
        <f ca="1">OFFSET('TRABALHOS INICIAIS 163MS'!$CF$28,COLUMN(D10)-1,ROW(E9)-1)</f>
        <v>0</v>
      </c>
      <c r="F10" s="65">
        <f ca="1">OFFSET('TRABALHOS INICIAIS 163MS'!$CF$28,COLUMN(E10)-1,ROW(F9)-1)</f>
        <v>0</v>
      </c>
      <c r="G10" s="65">
        <f ca="1">OFFSET('TRABALHOS INICIAIS 163MS'!$CF$28,COLUMN(F10)-1,ROW(G9)-1)</f>
        <v>0</v>
      </c>
      <c r="H10" s="65">
        <f ca="1">OFFSET('TRABALHOS INICIAIS 163MS'!$CF$28,COLUMN(G10)-1,ROW(H9)-1)</f>
        <v>0</v>
      </c>
      <c r="I10" s="65">
        <f ca="1">OFFSET('TRABALHOS INICIAIS 163MS'!$CF$28,COLUMN(H10)-1,ROW(I9)-1)</f>
        <v>0</v>
      </c>
      <c r="J10" s="65">
        <f ca="1">OFFSET('TRABALHOS INICIAIS 163MS'!$CF$28,COLUMN(I10)-1,ROW(J9)-1)</f>
        <v>0</v>
      </c>
      <c r="K10" s="65">
        <f ca="1">OFFSET('TRABALHOS INICIAIS 163MS'!$CF$28,COLUMN(J10)-1,ROW(K9)-1)</f>
        <v>0</v>
      </c>
    </row>
    <row r="11" spans="1:11" x14ac:dyDescent="0.2">
      <c r="A11" s="60" t="s">
        <v>10</v>
      </c>
      <c r="B11" s="65">
        <f ca="1">OFFSET('TRABALHOS INICIAIS 163MS'!$CF$28,COLUMN(A11)-1,ROW(B10)-1)</f>
        <v>21.6</v>
      </c>
      <c r="C11" s="65">
        <f ca="1">OFFSET('TRABALHOS INICIAIS 163MS'!$CF$28,COLUMN(B11)-1,ROW(C10)-1)</f>
        <v>925.14285714285745</v>
      </c>
      <c r="D11" s="65">
        <f ca="1">OFFSET('TRABALHOS INICIAIS 163MS'!$CF$28,COLUMN(C11)-1,ROW(D10)-1)</f>
        <v>21.6</v>
      </c>
      <c r="E11" s="65">
        <f ca="1">OFFSET('TRABALHOS INICIAIS 163MS'!$CF$28,COLUMN(D11)-1,ROW(E10)-1)</f>
        <v>0.83333333333333404</v>
      </c>
      <c r="F11" s="65">
        <f ca="1">OFFSET('TRABALHOS INICIAIS 163MS'!$CF$28,COLUMN(E11)-1,ROW(F10)-1)</f>
        <v>0.20833333333333351</v>
      </c>
      <c r="G11" s="65">
        <f ca="1">OFFSET('TRABALHOS INICIAIS 163MS'!$CF$28,COLUMN(F11)-1,ROW(G10)-1)</f>
        <v>4.1028571428571468</v>
      </c>
      <c r="H11" s="65">
        <f ca="1">OFFSET('TRABALHOS INICIAIS 163MS'!$CF$28,COLUMN(G11)-1,ROW(H10)-1)</f>
        <v>0</v>
      </c>
      <c r="I11" s="65">
        <f ca="1">OFFSET('TRABALHOS INICIAIS 163MS'!$CF$28,COLUMN(H11)-1,ROW(I10)-1)</f>
        <v>0</v>
      </c>
      <c r="J11" s="65">
        <f ca="1">OFFSET('TRABALHOS INICIAIS 163MS'!$CF$28,COLUMN(I11)-1,ROW(J10)-1)</f>
        <v>0</v>
      </c>
      <c r="K11" s="65">
        <f ca="1">OFFSET('TRABALHOS INICIAIS 163MS'!$CF$28,COLUMN(J11)-1,ROW(K10)-1)</f>
        <v>0</v>
      </c>
    </row>
    <row r="12" spans="1:11" x14ac:dyDescent="0.2">
      <c r="A12" s="60" t="s">
        <v>11</v>
      </c>
      <c r="B12" s="65">
        <f ca="1">OFFSET('TRABALHOS INICIAIS 163MS'!$CF$28,COLUMN(A12)-1,ROW(B11)-1)</f>
        <v>43.2</v>
      </c>
      <c r="C12" s="65">
        <f ca="1">OFFSET('TRABALHOS INICIAIS 163MS'!$CF$28,COLUMN(B12)-1,ROW(C11)-1)</f>
        <v>1751.2380952380954</v>
      </c>
      <c r="D12" s="65">
        <f ca="1">OFFSET('TRABALHOS INICIAIS 163MS'!$CF$28,COLUMN(C12)-1,ROW(D11)-1)</f>
        <v>43.2</v>
      </c>
      <c r="E12" s="65">
        <f ca="1">OFFSET('TRABALHOS INICIAIS 163MS'!$CF$28,COLUMN(D12)-1,ROW(E11)-1)</f>
        <v>0.85714285714285654</v>
      </c>
      <c r="F12" s="65">
        <f ca="1">OFFSET('TRABALHOS INICIAIS 163MS'!$CF$28,COLUMN(E12)-1,ROW(F11)-1)</f>
        <v>0.21428571428571414</v>
      </c>
      <c r="G12" s="65">
        <f ca="1">OFFSET('TRABALHOS INICIAIS 163MS'!$CF$28,COLUMN(F12)-1,ROW(G11)-1)</f>
        <v>6.2247619047619036</v>
      </c>
      <c r="H12" s="65">
        <f ca="1">OFFSET('TRABALHOS INICIAIS 163MS'!$CF$28,COLUMN(G12)-1,ROW(H11)-1)</f>
        <v>0</v>
      </c>
      <c r="I12" s="65">
        <f ca="1">OFFSET('TRABALHOS INICIAIS 163MS'!$CF$28,COLUMN(H12)-1,ROW(I11)-1)</f>
        <v>0</v>
      </c>
      <c r="J12" s="65">
        <f ca="1">OFFSET('TRABALHOS INICIAIS 163MS'!$CF$28,COLUMN(I12)-1,ROW(J11)-1)</f>
        <v>0</v>
      </c>
      <c r="K12" s="65">
        <f ca="1">OFFSET('TRABALHOS INICIAIS 163MS'!$CF$28,COLUMN(J12)-1,ROW(K11)-1)</f>
        <v>0</v>
      </c>
    </row>
    <row r="13" spans="1:11" x14ac:dyDescent="0.2">
      <c r="A13" s="60" t="s">
        <v>12</v>
      </c>
      <c r="B13" s="65">
        <f ca="1">OFFSET('TRABALHOS INICIAIS 163MS'!$CF$28,COLUMN(A13)-1,ROW(B12)-1)</f>
        <v>64.800000000000011</v>
      </c>
      <c r="C13" s="65">
        <f ca="1">OFFSET('TRABALHOS INICIAIS 163MS'!$CF$28,COLUMN(B13)-1,ROW(C12)-1)</f>
        <v>3003.428571428572</v>
      </c>
      <c r="D13" s="65">
        <f ca="1">OFFSET('TRABALHOS INICIAIS 163MS'!$CF$28,COLUMN(C13)-1,ROW(D12)-1)</f>
        <v>64.800000000000011</v>
      </c>
      <c r="E13" s="65">
        <f ca="1">OFFSET('TRABALHOS INICIAIS 163MS'!$CF$28,COLUMN(D13)-1,ROW(E12)-1)</f>
        <v>2.4999999999999996</v>
      </c>
      <c r="F13" s="65">
        <f ca="1">OFFSET('TRABALHOS INICIAIS 163MS'!$CF$28,COLUMN(E13)-1,ROW(F12)-1)</f>
        <v>0.62499999999999989</v>
      </c>
      <c r="G13" s="65">
        <f ca="1">OFFSET('TRABALHOS INICIAIS 163MS'!$CF$28,COLUMN(F13)-1,ROW(G12)-1)</f>
        <v>16.868571428571428</v>
      </c>
      <c r="H13" s="65">
        <f ca="1">OFFSET('TRABALHOS INICIAIS 163MS'!$CF$28,COLUMN(G13)-1,ROW(H12)-1)</f>
        <v>0</v>
      </c>
      <c r="I13" s="65">
        <f ca="1">OFFSET('TRABALHOS INICIAIS 163MS'!$CF$28,COLUMN(H13)-1,ROW(I12)-1)</f>
        <v>0</v>
      </c>
      <c r="J13" s="65">
        <f ca="1">OFFSET('TRABALHOS INICIAIS 163MS'!$CF$28,COLUMN(I13)-1,ROW(J12)-1)</f>
        <v>0</v>
      </c>
      <c r="K13" s="65">
        <f ca="1">OFFSET('TRABALHOS INICIAIS 163MS'!$CF$28,COLUMN(J13)-1,ROW(K12)-1)</f>
        <v>0</v>
      </c>
    </row>
    <row r="14" spans="1:11" x14ac:dyDescent="0.2">
      <c r="A14" s="60" t="s">
        <v>13</v>
      </c>
      <c r="B14" s="65">
        <f ca="1">OFFSET('TRABALHOS INICIAIS 163MS'!$CF$28,COLUMN(A14)-1,ROW(B13)-1)</f>
        <v>259.20000000000005</v>
      </c>
      <c r="C14" s="65">
        <f ca="1">OFFSET('TRABALHOS INICIAIS 163MS'!$CF$28,COLUMN(B14)-1,ROW(C13)-1)</f>
        <v>9131.4285714285725</v>
      </c>
      <c r="D14" s="65">
        <f ca="1">OFFSET('TRABALHOS INICIAIS 163MS'!$CF$28,COLUMN(C14)-1,ROW(D13)-1)</f>
        <v>259.20000000000005</v>
      </c>
      <c r="E14" s="65">
        <f ca="1">OFFSET('TRABALHOS INICIAIS 163MS'!$CF$28,COLUMN(D14)-1,ROW(E13)-1)</f>
        <v>3.3571428571428572</v>
      </c>
      <c r="F14" s="65">
        <f ca="1">OFFSET('TRABALHOS INICIAIS 163MS'!$CF$28,COLUMN(E14)-1,ROW(F13)-1)</f>
        <v>0.8392857142857143</v>
      </c>
      <c r="G14" s="65">
        <f ca="1">OFFSET('TRABALHOS INICIAIS 163MS'!$CF$28,COLUMN(F14)-1,ROW(G13)-1)</f>
        <v>9.828571428571431</v>
      </c>
      <c r="H14" s="65">
        <f ca="1">OFFSET('TRABALHOS INICIAIS 163MS'!$CF$28,COLUMN(G14)-1,ROW(H13)-1)</f>
        <v>0</v>
      </c>
      <c r="I14" s="65">
        <f ca="1">OFFSET('TRABALHOS INICIAIS 163MS'!$CF$28,COLUMN(H14)-1,ROW(I13)-1)</f>
        <v>0</v>
      </c>
      <c r="J14" s="65">
        <f ca="1">OFFSET('TRABALHOS INICIAIS 163MS'!$CF$28,COLUMN(I14)-1,ROW(J13)-1)</f>
        <v>0</v>
      </c>
      <c r="K14" s="65">
        <f ca="1">OFFSET('TRABALHOS INICIAIS 163MS'!$CF$28,COLUMN(J14)-1,ROW(K13)-1)</f>
        <v>0</v>
      </c>
    </row>
    <row r="15" spans="1:11" x14ac:dyDescent="0.2">
      <c r="A15" s="60" t="s">
        <v>14</v>
      </c>
      <c r="B15" s="65">
        <f ca="1">OFFSET('TRABALHOS INICIAIS 163MS'!$CF$28,COLUMN(A15)-1,ROW(B14)-1)</f>
        <v>43.2</v>
      </c>
      <c r="C15" s="65">
        <f ca="1">OFFSET('TRABALHOS INICIAIS 163MS'!$CF$28,COLUMN(B15)-1,ROW(C14)-1)</f>
        <v>1665.714285714286</v>
      </c>
      <c r="D15" s="65">
        <f ca="1">OFFSET('TRABALHOS INICIAIS 163MS'!$CF$28,COLUMN(C15)-1,ROW(D14)-1)</f>
        <v>43.2</v>
      </c>
      <c r="E15" s="65">
        <f ca="1">OFFSET('TRABALHOS INICIAIS 163MS'!$CF$28,COLUMN(D15)-1,ROW(E14)-1)</f>
        <v>0</v>
      </c>
      <c r="F15" s="65">
        <f ca="1">OFFSET('TRABALHOS INICIAIS 163MS'!$CF$28,COLUMN(E15)-1,ROW(F14)-1)</f>
        <v>0</v>
      </c>
      <c r="G15" s="65">
        <f ca="1">OFFSET('TRABALHOS INICIAIS 163MS'!$CF$28,COLUMN(F15)-1,ROW(G14)-1)</f>
        <v>4.5142857142857142</v>
      </c>
      <c r="H15" s="65">
        <f ca="1">OFFSET('TRABALHOS INICIAIS 163MS'!$CF$28,COLUMN(G15)-1,ROW(H14)-1)</f>
        <v>0</v>
      </c>
      <c r="I15" s="65">
        <f ca="1">OFFSET('TRABALHOS INICIAIS 163MS'!$CF$28,COLUMN(H15)-1,ROW(I14)-1)</f>
        <v>0</v>
      </c>
      <c r="J15" s="65">
        <f ca="1">OFFSET('TRABALHOS INICIAIS 163MS'!$CF$28,COLUMN(I15)-1,ROW(J14)-1)</f>
        <v>0</v>
      </c>
      <c r="K15" s="65">
        <f ca="1">OFFSET('TRABALHOS INICIAIS 163MS'!$CF$28,COLUMN(J15)-1,ROW(K14)-1)</f>
        <v>0</v>
      </c>
    </row>
    <row r="16" spans="1:11" x14ac:dyDescent="0.2">
      <c r="A16" s="60" t="s">
        <v>15</v>
      </c>
      <c r="B16" s="65">
        <f ca="1">OFFSET('TRABALHOS INICIAIS 163MS'!$CF$28,COLUMN(A16)-1,ROW(B15)-1)</f>
        <v>216</v>
      </c>
      <c r="C16" s="65">
        <f ca="1">OFFSET('TRABALHOS INICIAIS 163MS'!$CF$28,COLUMN(B16)-1,ROW(C15)-1)</f>
        <v>7703.0476190476193</v>
      </c>
      <c r="D16" s="65">
        <f ca="1">OFFSET('TRABALHOS INICIAIS 163MS'!$CF$28,COLUMN(C16)-1,ROW(D15)-1)</f>
        <v>216</v>
      </c>
      <c r="E16" s="65">
        <f ca="1">OFFSET('TRABALHOS INICIAIS 163MS'!$CF$28,COLUMN(D16)-1,ROW(E15)-1)</f>
        <v>9.428571428571427</v>
      </c>
      <c r="F16" s="65">
        <f ca="1">OFFSET('TRABALHOS INICIAIS 163MS'!$CF$28,COLUMN(E16)-1,ROW(F15)-1)</f>
        <v>2.3571428571428568</v>
      </c>
      <c r="G16" s="65">
        <f ca="1">OFFSET('TRABALHOS INICIAIS 163MS'!$CF$28,COLUMN(F16)-1,ROW(G15)-1)</f>
        <v>10.060952380952379</v>
      </c>
      <c r="H16" s="65">
        <f ca="1">OFFSET('TRABALHOS INICIAIS 163MS'!$CF$28,COLUMN(G16)-1,ROW(H15)-1)</f>
        <v>0</v>
      </c>
      <c r="I16" s="65">
        <f ca="1">OFFSET('TRABALHOS INICIAIS 163MS'!$CF$28,COLUMN(H16)-1,ROW(I15)-1)</f>
        <v>0</v>
      </c>
      <c r="J16" s="65">
        <f ca="1">OFFSET('TRABALHOS INICIAIS 163MS'!$CF$28,COLUMN(I16)-1,ROW(J15)-1)</f>
        <v>0</v>
      </c>
      <c r="K16" s="65">
        <f ca="1">OFFSET('TRABALHOS INICIAIS 163MS'!$CF$28,COLUMN(J16)-1,ROW(K15)-1)</f>
        <v>0</v>
      </c>
    </row>
    <row r="17" spans="1:11" x14ac:dyDescent="0.2">
      <c r="A17" s="60" t="s">
        <v>16</v>
      </c>
      <c r="B17" s="65">
        <f ca="1">OFFSET('TRABALHOS INICIAIS 163MS'!$CF$28,COLUMN(A17)-1,ROW(B16)-1)</f>
        <v>0</v>
      </c>
      <c r="C17" s="65">
        <f ca="1">OFFSET('TRABALHOS INICIAIS 163MS'!$CF$28,COLUMN(B17)-1,ROW(C16)-1)</f>
        <v>637.14285714285711</v>
      </c>
      <c r="D17" s="65">
        <f ca="1">OFFSET('TRABALHOS INICIAIS 163MS'!$CF$28,COLUMN(C17)-1,ROW(D16)-1)</f>
        <v>0</v>
      </c>
      <c r="E17" s="65">
        <f ca="1">OFFSET('TRABALHOS INICIAIS 163MS'!$CF$28,COLUMN(D17)-1,ROW(E16)-1)</f>
        <v>1.7142857142857142</v>
      </c>
      <c r="F17" s="65">
        <f ca="1">OFFSET('TRABALHOS INICIAIS 163MS'!$CF$28,COLUMN(E17)-1,ROW(F16)-1)</f>
        <v>0.42857142857142855</v>
      </c>
      <c r="G17" s="65">
        <f ca="1">OFFSET('TRABALHOS INICIAIS 163MS'!$CF$28,COLUMN(F17)-1,ROW(G16)-1)</f>
        <v>12.742857142857142</v>
      </c>
      <c r="H17" s="65">
        <f ca="1">OFFSET('TRABALHOS INICIAIS 163MS'!$CF$28,COLUMN(G17)-1,ROW(H16)-1)</f>
        <v>0</v>
      </c>
      <c r="I17" s="65">
        <f ca="1">OFFSET('TRABALHOS INICIAIS 163MS'!$CF$28,COLUMN(H17)-1,ROW(I16)-1)</f>
        <v>0</v>
      </c>
      <c r="J17" s="65">
        <f ca="1">OFFSET('TRABALHOS INICIAIS 163MS'!$CF$28,COLUMN(I17)-1,ROW(J16)-1)</f>
        <v>0</v>
      </c>
      <c r="K17" s="65">
        <f ca="1">OFFSET('TRABALHOS INICIAIS 163MS'!$CF$28,COLUMN(J17)-1,ROW(K16)-1)</f>
        <v>0</v>
      </c>
    </row>
    <row r="18" spans="1:11" x14ac:dyDescent="0.2">
      <c r="A18" s="60" t="s">
        <v>17</v>
      </c>
      <c r="B18" s="65">
        <f ca="1">OFFSET('TRABALHOS INICIAIS 163MS'!$CF$28,COLUMN(A18)-1,ROW(B17)-1)</f>
        <v>73.234285714285491</v>
      </c>
      <c r="C18" s="65">
        <f ca="1">OFFSET('TRABALHOS INICIAIS 163MS'!$CF$28,COLUMN(B18)-1,ROW(C17)-1)</f>
        <v>2605.7142857142771</v>
      </c>
      <c r="D18" s="65">
        <f ca="1">OFFSET('TRABALHOS INICIAIS 163MS'!$CF$28,COLUMN(C18)-1,ROW(D17)-1)</f>
        <v>73.234285714285491</v>
      </c>
      <c r="E18" s="65">
        <f ca="1">OFFSET('TRABALHOS INICIAIS 163MS'!$CF$28,COLUMN(D18)-1,ROW(E17)-1)</f>
        <v>6.8333333333332824</v>
      </c>
      <c r="F18" s="65">
        <f ca="1">OFFSET('TRABALHOS INICIAIS 163MS'!$CF$28,COLUMN(E18)-1,ROW(F17)-1)</f>
        <v>1.7083333333333206</v>
      </c>
      <c r="G18" s="65">
        <f ca="1">OFFSET('TRABALHOS INICIAIS 163MS'!$CF$28,COLUMN(F18)-1,ROW(G17)-1)</f>
        <v>3.2914285714285474</v>
      </c>
      <c r="H18" s="65">
        <f ca="1">OFFSET('TRABALHOS INICIAIS 163MS'!$CF$28,COLUMN(G18)-1,ROW(H17)-1)</f>
        <v>0</v>
      </c>
      <c r="I18" s="65">
        <f ca="1">OFFSET('TRABALHOS INICIAIS 163MS'!$CF$28,COLUMN(H18)-1,ROW(I17)-1)</f>
        <v>0</v>
      </c>
      <c r="J18" s="65">
        <f ca="1">OFFSET('TRABALHOS INICIAIS 163MS'!$CF$28,COLUMN(I18)-1,ROW(J17)-1)</f>
        <v>0</v>
      </c>
      <c r="K18" s="65">
        <f ca="1">OFFSET('TRABALHOS INICIAIS 163MS'!$CF$28,COLUMN(J18)-1,ROW(K17)-1)</f>
        <v>0</v>
      </c>
    </row>
    <row r="19" spans="1:11" x14ac:dyDescent="0.2">
      <c r="A19" s="60" t="s">
        <v>18</v>
      </c>
      <c r="B19" s="65">
        <f ca="1">OFFSET('TRABALHOS INICIAIS 163MS'!$CF$28,COLUMN(A19)-1,ROW(B18)-1)</f>
        <v>283.41428571428588</v>
      </c>
      <c r="C19" s="65">
        <f ca="1">OFFSET('TRABALHOS INICIAIS 163MS'!$CF$28,COLUMN(B19)-1,ROW(C18)-1)</f>
        <v>9876.8571428571486</v>
      </c>
      <c r="D19" s="65">
        <f ca="1">OFFSET('TRABALHOS INICIAIS 163MS'!$CF$28,COLUMN(C19)-1,ROW(D18)-1)</f>
        <v>283.41428571428588</v>
      </c>
      <c r="E19" s="65">
        <f ca="1">OFFSET('TRABALHOS INICIAIS 163MS'!$CF$28,COLUMN(D19)-1,ROW(E18)-1)</f>
        <v>26.380952380952422</v>
      </c>
      <c r="F19" s="65">
        <f ca="1">OFFSET('TRABALHOS INICIAIS 163MS'!$CF$28,COLUMN(E19)-1,ROW(F18)-1)</f>
        <v>6.5952380952381056</v>
      </c>
      <c r="G19" s="65">
        <f ca="1">OFFSET('TRABALHOS INICIAIS 163MS'!$CF$28,COLUMN(F19)-1,ROW(G18)-1)</f>
        <v>8.5942857142857285</v>
      </c>
      <c r="H19" s="65">
        <f ca="1">OFFSET('TRABALHOS INICIAIS 163MS'!$CF$28,COLUMN(G19)-1,ROW(H18)-1)</f>
        <v>0</v>
      </c>
      <c r="I19" s="65">
        <f ca="1">OFFSET('TRABALHOS INICIAIS 163MS'!$CF$28,COLUMN(H19)-1,ROW(I18)-1)</f>
        <v>0</v>
      </c>
      <c r="J19" s="65">
        <f ca="1">OFFSET('TRABALHOS INICIAIS 163MS'!$CF$28,COLUMN(I19)-1,ROW(J18)-1)</f>
        <v>0</v>
      </c>
      <c r="K19" s="65">
        <f ca="1">OFFSET('TRABALHOS INICIAIS 163MS'!$CF$28,COLUMN(J19)-1,ROW(K18)-1)</f>
        <v>0</v>
      </c>
    </row>
    <row r="20" spans="1:11" x14ac:dyDescent="0.2">
      <c r="A20" s="60" t="s">
        <v>19</v>
      </c>
      <c r="B20" s="65">
        <f ca="1">OFFSET('TRABALHOS INICIAIS 163MS'!$CF$28,COLUMN(A20)-1,ROW(B19)-1)</f>
        <v>338.66342857142899</v>
      </c>
      <c r="C20" s="65">
        <f ca="1">OFFSET('TRABALHOS INICIAIS 163MS'!$CF$28,COLUMN(B20)-1,ROW(C19)-1)</f>
        <v>12748.78095238097</v>
      </c>
      <c r="D20" s="65">
        <f ca="1">OFFSET('TRABALHOS INICIAIS 163MS'!$CF$28,COLUMN(C20)-1,ROW(D19)-1)</f>
        <v>338.66342857142899</v>
      </c>
      <c r="E20" s="65">
        <f ca="1">OFFSET('TRABALHOS INICIAIS 163MS'!$CF$28,COLUMN(D20)-1,ROW(E19)-1)</f>
        <v>11.095238095238118</v>
      </c>
      <c r="F20" s="65">
        <f ca="1">OFFSET('TRABALHOS INICIAIS 163MS'!$CF$28,COLUMN(E20)-1,ROW(F19)-1)</f>
        <v>2.7738095238095295</v>
      </c>
      <c r="G20" s="65">
        <f ca="1">OFFSET('TRABALHOS INICIAIS 163MS'!$CF$28,COLUMN(F20)-1,ROW(G19)-1)</f>
        <v>29.20000000000006</v>
      </c>
      <c r="H20" s="65">
        <f ca="1">OFFSET('TRABALHOS INICIAIS 163MS'!$CF$28,COLUMN(G20)-1,ROW(H19)-1)</f>
        <v>1320.0000000000002</v>
      </c>
      <c r="I20" s="65">
        <f ca="1">OFFSET('TRABALHOS INICIAIS 163MS'!$CF$28,COLUMN(H20)-1,ROW(I19)-1)</f>
        <v>6600.0000000000009</v>
      </c>
      <c r="J20" s="65">
        <f ca="1">OFFSET('TRABALHOS INICIAIS 163MS'!$CF$28,COLUMN(I20)-1,ROW(J19)-1)</f>
        <v>6600.0000000000009</v>
      </c>
      <c r="K20" s="65">
        <f ca="1">OFFSET('TRABALHOS INICIAIS 163MS'!$CF$28,COLUMN(J20)-1,ROW(K19)-1)</f>
        <v>0</v>
      </c>
    </row>
    <row r="21" spans="1:11" x14ac:dyDescent="0.2">
      <c r="A21" s="60" t="s">
        <v>20</v>
      </c>
      <c r="B21" s="65">
        <f ca="1">OFFSET('TRABALHOS INICIAIS 163MS'!$CF$28,COLUMN(A21)-1,ROW(B20)-1)</f>
        <v>172.71142857142752</v>
      </c>
      <c r="C21" s="65">
        <f ca="1">OFFSET('TRABALHOS INICIAIS 163MS'!$CF$28,COLUMN(B21)-1,ROW(C20)-1)</f>
        <v>6488.6666666666197</v>
      </c>
      <c r="D21" s="65">
        <f ca="1">OFFSET('TRABALHOS INICIAIS 163MS'!$CF$28,COLUMN(C21)-1,ROW(D20)-1)</f>
        <v>172.71142857142752</v>
      </c>
      <c r="E21" s="65">
        <f ca="1">OFFSET('TRABALHOS INICIAIS 163MS'!$CF$28,COLUMN(D21)-1,ROW(E20)-1)</f>
        <v>2.5714285714285294</v>
      </c>
      <c r="F21" s="65">
        <f ca="1">OFFSET('TRABALHOS INICIAIS 163MS'!$CF$28,COLUMN(E21)-1,ROW(F20)-1)</f>
        <v>0.64285714285713236</v>
      </c>
      <c r="G21" s="65">
        <f ca="1">OFFSET('TRABALHOS INICIAIS 163MS'!$CF$28,COLUMN(F21)-1,ROW(G20)-1)</f>
        <v>14.632380952380716</v>
      </c>
      <c r="H21" s="65">
        <f ca="1">OFFSET('TRABALHOS INICIAIS 163MS'!$CF$28,COLUMN(G21)-1,ROW(H20)-1)</f>
        <v>0</v>
      </c>
      <c r="I21" s="65">
        <f ca="1">OFFSET('TRABALHOS INICIAIS 163MS'!$CF$28,COLUMN(H21)-1,ROW(I20)-1)</f>
        <v>0</v>
      </c>
      <c r="J21" s="65">
        <f ca="1">OFFSET('TRABALHOS INICIAIS 163MS'!$CF$28,COLUMN(I21)-1,ROW(J20)-1)</f>
        <v>0</v>
      </c>
      <c r="K21" s="65">
        <f ca="1">OFFSET('TRABALHOS INICIAIS 163MS'!$CF$28,COLUMN(J21)-1,ROW(K20)-1)</f>
        <v>0</v>
      </c>
    </row>
    <row r="22" spans="1:11" x14ac:dyDescent="0.2">
      <c r="A22" s="60" t="s">
        <v>21</v>
      </c>
      <c r="B22" s="65">
        <f ca="1">OFFSET('TRABALHOS INICIAIS 163MS'!$CF$28,COLUMN(A22)-1,ROW(B21)-1)</f>
        <v>412.71428571428612</v>
      </c>
      <c r="C22" s="65">
        <f ca="1">OFFSET('TRABALHOS INICIAIS 163MS'!$CF$28,COLUMN(B22)-1,ROW(C21)-1)</f>
        <v>14641.714285714304</v>
      </c>
      <c r="D22" s="65">
        <f ca="1">OFFSET('TRABALHOS INICIAIS 163MS'!$CF$28,COLUMN(C22)-1,ROW(D21)-1)</f>
        <v>412.71428571428612</v>
      </c>
      <c r="E22" s="65">
        <f ca="1">OFFSET('TRABALHOS INICIAIS 163MS'!$CF$28,COLUMN(D22)-1,ROW(E21)-1)</f>
        <v>11.071428571428616</v>
      </c>
      <c r="F22" s="65">
        <f ca="1">OFFSET('TRABALHOS INICIAIS 163MS'!$CF$28,COLUMN(E22)-1,ROW(F21)-1)</f>
        <v>2.7678571428571539</v>
      </c>
      <c r="G22" s="65">
        <f ca="1">OFFSET('TRABALHOS INICIAIS 163MS'!$CF$28,COLUMN(F22)-1,ROW(G21)-1)</f>
        <v>17.691428571428645</v>
      </c>
      <c r="H22" s="65">
        <f ca="1">OFFSET('TRABALHOS INICIAIS 163MS'!$CF$28,COLUMN(G22)-1,ROW(H21)-1)</f>
        <v>440</v>
      </c>
      <c r="I22" s="65">
        <f ca="1">OFFSET('TRABALHOS INICIAIS 163MS'!$CF$28,COLUMN(H22)-1,ROW(I21)-1)</f>
        <v>2200</v>
      </c>
      <c r="J22" s="65">
        <f ca="1">OFFSET('TRABALHOS INICIAIS 163MS'!$CF$28,COLUMN(I22)-1,ROW(J21)-1)</f>
        <v>2200</v>
      </c>
      <c r="K22" s="65">
        <f ca="1">OFFSET('TRABALHOS INICIAIS 163MS'!$CF$28,COLUMN(J22)-1,ROW(K21)-1)</f>
        <v>0</v>
      </c>
    </row>
    <row r="23" spans="1:11" x14ac:dyDescent="0.2">
      <c r="A23" s="60" t="s">
        <v>22</v>
      </c>
      <c r="B23" s="65">
        <f ca="1">OFFSET('TRABALHOS INICIAIS 163MS'!$CF$28,COLUMN(A23)-1,ROW(B22)-1)</f>
        <v>22.217142857142825</v>
      </c>
      <c r="C23" s="65">
        <f ca="1">OFFSET('TRABALHOS INICIAIS 163MS'!$CF$28,COLUMN(B23)-1,ROW(C22)-1)</f>
        <v>882.85714285713368</v>
      </c>
      <c r="D23" s="65">
        <f ca="1">OFFSET('TRABALHOS INICIAIS 163MS'!$CF$28,COLUMN(C23)-1,ROW(D22)-1)</f>
        <v>22.217142857142825</v>
      </c>
      <c r="E23" s="65">
        <f ca="1">OFFSET('TRABALHOS INICIAIS 163MS'!$CF$28,COLUMN(D23)-1,ROW(E22)-1)</f>
        <v>0</v>
      </c>
      <c r="F23" s="65">
        <f ca="1">OFFSET('TRABALHOS INICIAIS 163MS'!$CF$28,COLUMN(E23)-1,ROW(F22)-1)</f>
        <v>0</v>
      </c>
      <c r="G23" s="65">
        <f ca="1">OFFSET('TRABALHOS INICIAIS 163MS'!$CF$28,COLUMN(F23)-1,ROW(G22)-1)</f>
        <v>2.8457142857141235</v>
      </c>
      <c r="H23" s="65">
        <f ca="1">OFFSET('TRABALHOS INICIAIS 163MS'!$CF$28,COLUMN(G23)-1,ROW(H22)-1)</f>
        <v>0</v>
      </c>
      <c r="I23" s="65">
        <f ca="1">OFFSET('TRABALHOS INICIAIS 163MS'!$CF$28,COLUMN(H23)-1,ROW(I22)-1)</f>
        <v>0</v>
      </c>
      <c r="J23" s="65">
        <f ca="1">OFFSET('TRABALHOS INICIAIS 163MS'!$CF$28,COLUMN(I23)-1,ROW(J22)-1)</f>
        <v>0</v>
      </c>
      <c r="K23" s="65">
        <f ca="1">OFFSET('TRABALHOS INICIAIS 163MS'!$CF$28,COLUMN(J23)-1,ROW(K22)-1)</f>
        <v>0</v>
      </c>
    </row>
    <row r="24" spans="1:11" x14ac:dyDescent="0.2">
      <c r="A24" s="60" t="s">
        <v>23</v>
      </c>
      <c r="B24" s="65">
        <f ca="1">OFFSET('TRABALHOS INICIAIS 163MS'!$CF$28,COLUMN(A24)-1,ROW(B23)-1)</f>
        <v>151.20000000000002</v>
      </c>
      <c r="C24" s="65">
        <f ca="1">OFFSET('TRABALHOS INICIAIS 163MS'!$CF$28,COLUMN(B24)-1,ROW(C23)-1)</f>
        <v>6197.7142857142899</v>
      </c>
      <c r="D24" s="65">
        <f ca="1">OFFSET('TRABALHOS INICIAIS 163MS'!$CF$28,COLUMN(C24)-1,ROW(D23)-1)</f>
        <v>151.20000000000002</v>
      </c>
      <c r="E24" s="65">
        <f ca="1">OFFSET('TRABALHOS INICIAIS 163MS'!$CF$28,COLUMN(D24)-1,ROW(E23)-1)</f>
        <v>1.6904761904761956</v>
      </c>
      <c r="F24" s="65">
        <f ca="1">OFFSET('TRABALHOS INICIAIS 163MS'!$CF$28,COLUMN(E24)-1,ROW(F23)-1)</f>
        <v>0.42261904761904889</v>
      </c>
      <c r="G24" s="65">
        <f ca="1">OFFSET('TRABALHOS INICIAIS 163MS'!$CF$28,COLUMN(F24)-1,ROW(G23)-1)</f>
        <v>23.154285714285784</v>
      </c>
      <c r="H24" s="65">
        <f ca="1">OFFSET('TRABALHOS INICIAIS 163MS'!$CF$28,COLUMN(G24)-1,ROW(H23)-1)</f>
        <v>0</v>
      </c>
      <c r="I24" s="65">
        <f ca="1">OFFSET('TRABALHOS INICIAIS 163MS'!$CF$28,COLUMN(H24)-1,ROW(I23)-1)</f>
        <v>0</v>
      </c>
      <c r="J24" s="65">
        <f ca="1">OFFSET('TRABALHOS INICIAIS 163MS'!$CF$28,COLUMN(I24)-1,ROW(J23)-1)</f>
        <v>0</v>
      </c>
      <c r="K24" s="65">
        <f ca="1">OFFSET('TRABALHOS INICIAIS 163MS'!$CF$28,COLUMN(J24)-1,ROW(K23)-1)</f>
        <v>0</v>
      </c>
    </row>
    <row r="25" spans="1:11" x14ac:dyDescent="0.2">
      <c r="A25" s="60" t="s">
        <v>24</v>
      </c>
      <c r="B25" s="65">
        <f ca="1">OFFSET('TRABALHOS INICIAIS 163MS'!$CF$28,COLUMN(A25)-1,ROW(B24)-1)</f>
        <v>0</v>
      </c>
      <c r="C25" s="65">
        <f ca="1">OFFSET('TRABALHOS INICIAIS 163MS'!$CF$28,COLUMN(B25)-1,ROW(C24)-1)</f>
        <v>39.99999999999978</v>
      </c>
      <c r="D25" s="65">
        <f ca="1">OFFSET('TRABALHOS INICIAIS 163MS'!$CF$28,COLUMN(C25)-1,ROW(D24)-1)</f>
        <v>0</v>
      </c>
      <c r="E25" s="65">
        <f ca="1">OFFSET('TRABALHOS INICIAIS 163MS'!$CF$28,COLUMN(D25)-1,ROW(E24)-1)</f>
        <v>3.4047619047618869</v>
      </c>
      <c r="F25" s="65">
        <f ca="1">OFFSET('TRABALHOS INICIAIS 163MS'!$CF$28,COLUMN(E25)-1,ROW(F24)-1)</f>
        <v>0.85119047619047172</v>
      </c>
      <c r="G25" s="65">
        <f ca="1">OFFSET('TRABALHOS INICIAIS 163MS'!$CF$28,COLUMN(F25)-1,ROW(G24)-1)</f>
        <v>0.7999999999999956</v>
      </c>
      <c r="H25" s="65">
        <f ca="1">OFFSET('TRABALHOS INICIAIS 163MS'!$CF$28,COLUMN(G25)-1,ROW(H24)-1)</f>
        <v>0</v>
      </c>
      <c r="I25" s="65">
        <f ca="1">OFFSET('TRABALHOS INICIAIS 163MS'!$CF$28,COLUMN(H25)-1,ROW(I24)-1)</f>
        <v>0</v>
      </c>
      <c r="J25" s="65">
        <f ca="1">OFFSET('TRABALHOS INICIAIS 163MS'!$CF$28,COLUMN(I25)-1,ROW(J24)-1)</f>
        <v>0</v>
      </c>
      <c r="K25" s="65">
        <f ca="1">OFFSET('TRABALHOS INICIAIS 163MS'!$CF$28,COLUMN(J25)-1,ROW(K24)-1)</f>
        <v>0</v>
      </c>
    </row>
    <row r="26" spans="1:11" x14ac:dyDescent="0.2">
      <c r="A26" s="60" t="s">
        <v>25</v>
      </c>
      <c r="B26" s="65">
        <f ca="1">OFFSET('TRABALHOS INICIAIS 163MS'!$CF$28,COLUMN(A26)-1,ROW(B25)-1)</f>
        <v>21.6</v>
      </c>
      <c r="C26" s="65">
        <f ca="1">OFFSET('TRABALHOS INICIAIS 163MS'!$CF$28,COLUMN(B26)-1,ROW(C25)-1)</f>
        <v>1371.9999999999984</v>
      </c>
      <c r="D26" s="65">
        <f ca="1">OFFSET('TRABALHOS INICIAIS 163MS'!$CF$28,COLUMN(C26)-1,ROW(D25)-1)</f>
        <v>21.6</v>
      </c>
      <c r="E26" s="65">
        <f ca="1">OFFSET('TRABALHOS INICIAIS 163MS'!$CF$28,COLUMN(D26)-1,ROW(E25)-1)</f>
        <v>0.85714285714285499</v>
      </c>
      <c r="F26" s="65">
        <f ca="1">OFFSET('TRABALHOS INICIAIS 163MS'!$CF$28,COLUMN(E26)-1,ROW(F25)-1)</f>
        <v>0.21428571428571375</v>
      </c>
      <c r="G26" s="65">
        <f ca="1">OFFSET('TRABALHOS INICIAIS 163MS'!$CF$28,COLUMN(F26)-1,ROW(G25)-1)</f>
        <v>13.039999999999965</v>
      </c>
      <c r="H26" s="65">
        <f ca="1">OFFSET('TRABALHOS INICIAIS 163MS'!$CF$28,COLUMN(G26)-1,ROW(H25)-1)</f>
        <v>0</v>
      </c>
      <c r="I26" s="65">
        <f ca="1">OFFSET('TRABALHOS INICIAIS 163MS'!$CF$28,COLUMN(H26)-1,ROW(I25)-1)</f>
        <v>0</v>
      </c>
      <c r="J26" s="65">
        <f ca="1">OFFSET('TRABALHOS INICIAIS 163MS'!$CF$28,COLUMN(I26)-1,ROW(J25)-1)</f>
        <v>0</v>
      </c>
      <c r="K26" s="65">
        <f ca="1">OFFSET('TRABALHOS INICIAIS 163MS'!$CF$28,COLUMN(J26)-1,ROW(K25)-1)</f>
        <v>0</v>
      </c>
    </row>
    <row r="27" spans="1:11" x14ac:dyDescent="0.2">
      <c r="A27" s="60" t="s">
        <v>26</v>
      </c>
      <c r="B27" s="65">
        <f ca="1">OFFSET('TRABALHOS INICIAIS 163MS'!$CF$28,COLUMN(A27)-1,ROW(B26)-1)</f>
        <v>64.800000000000011</v>
      </c>
      <c r="C27" s="65">
        <f ca="1">OFFSET('TRABALHOS INICIAIS 163MS'!$CF$28,COLUMN(B27)-1,ROW(C26)-1)</f>
        <v>3031.9999999999991</v>
      </c>
      <c r="D27" s="65">
        <f ca="1">OFFSET('TRABALHOS INICIAIS 163MS'!$CF$28,COLUMN(C27)-1,ROW(D26)-1)</f>
        <v>64.800000000000011</v>
      </c>
      <c r="E27" s="65">
        <f ca="1">OFFSET('TRABALHOS INICIAIS 163MS'!$CF$28,COLUMN(D27)-1,ROW(E26)-1)</f>
        <v>6.666666666666659</v>
      </c>
      <c r="F27" s="65">
        <f ca="1">OFFSET('TRABALHOS INICIAIS 163MS'!$CF$28,COLUMN(E27)-1,ROW(F26)-1)</f>
        <v>1.6666666666666647</v>
      </c>
      <c r="G27" s="65">
        <f ca="1">OFFSET('TRABALHOS INICIAIS 163MS'!$CF$28,COLUMN(F27)-1,ROW(G26)-1)</f>
        <v>17.439999999999976</v>
      </c>
      <c r="H27" s="65">
        <f ca="1">OFFSET('TRABALHOS INICIAIS 163MS'!$CF$28,COLUMN(G27)-1,ROW(H26)-1)</f>
        <v>0</v>
      </c>
      <c r="I27" s="65">
        <f ca="1">OFFSET('TRABALHOS INICIAIS 163MS'!$CF$28,COLUMN(H27)-1,ROW(I26)-1)</f>
        <v>0</v>
      </c>
      <c r="J27" s="65">
        <f ca="1">OFFSET('TRABALHOS INICIAIS 163MS'!$CF$28,COLUMN(I27)-1,ROW(J26)-1)</f>
        <v>0</v>
      </c>
      <c r="K27" s="65">
        <f ca="1">OFFSET('TRABALHOS INICIAIS 163MS'!$CF$28,COLUMN(J27)-1,ROW(K26)-1)</f>
        <v>0</v>
      </c>
    </row>
    <row r="28" spans="1:11" x14ac:dyDescent="0.2">
      <c r="A28" s="60" t="s">
        <v>27</v>
      </c>
      <c r="B28" s="65">
        <f ca="1">OFFSET('TRABALHOS INICIAIS 163MS'!$CF$28,COLUMN(A28)-1,ROW(B27)-1)</f>
        <v>346.62857142857126</v>
      </c>
      <c r="C28" s="65">
        <f ca="1">OFFSET('TRABALHOS INICIAIS 163MS'!$CF$28,COLUMN(B28)-1,ROW(C27)-1)</f>
        <v>12346.28571428571</v>
      </c>
      <c r="D28" s="65">
        <f ca="1">OFFSET('TRABALHOS INICIAIS 163MS'!$CF$28,COLUMN(C28)-1,ROW(D27)-1)</f>
        <v>346.62857142857126</v>
      </c>
      <c r="E28" s="65">
        <f ca="1">OFFSET('TRABALHOS INICIAIS 163MS'!$CF$28,COLUMN(D28)-1,ROW(E27)-1)</f>
        <v>43.333333333333307</v>
      </c>
      <c r="F28" s="65">
        <f ca="1">OFFSET('TRABALHOS INICIAIS 163MS'!$CF$28,COLUMN(E28)-1,ROW(F27)-1)</f>
        <v>10.833333333333327</v>
      </c>
      <c r="G28" s="65">
        <f ca="1">OFFSET('TRABALHOS INICIAIS 163MS'!$CF$28,COLUMN(F28)-1,ROW(G27)-1)</f>
        <v>15.839999999999989</v>
      </c>
      <c r="H28" s="65">
        <f ca="1">OFFSET('TRABALHOS INICIAIS 163MS'!$CF$28,COLUMN(G28)-1,ROW(H27)-1)</f>
        <v>0</v>
      </c>
      <c r="I28" s="65">
        <f ca="1">OFFSET('TRABALHOS INICIAIS 163MS'!$CF$28,COLUMN(H28)-1,ROW(I27)-1)</f>
        <v>0</v>
      </c>
      <c r="J28" s="65">
        <f ca="1">OFFSET('TRABALHOS INICIAIS 163MS'!$CF$28,COLUMN(I28)-1,ROW(J27)-1)</f>
        <v>0</v>
      </c>
      <c r="K28" s="65">
        <f ca="1">OFFSET('TRABALHOS INICIAIS 163MS'!$CF$28,COLUMN(J28)-1,ROW(K27)-1)</f>
        <v>0</v>
      </c>
    </row>
    <row r="29" spans="1:11" x14ac:dyDescent="0.2">
      <c r="A29" s="60" t="s">
        <v>28</v>
      </c>
      <c r="B29" s="65">
        <f ca="1">OFFSET('TRABALHOS INICIAIS 163MS'!$CF$28,COLUMN(A29)-1,ROW(B28)-1)</f>
        <v>343.33714285714291</v>
      </c>
      <c r="C29" s="65">
        <f ca="1">OFFSET('TRABALHOS INICIAIS 163MS'!$CF$28,COLUMN(B29)-1,ROW(C28)-1)</f>
        <v>11789.714285714288</v>
      </c>
      <c r="D29" s="65">
        <f ca="1">OFFSET('TRABALHOS INICIAIS 163MS'!$CF$28,COLUMN(C29)-1,ROW(D28)-1)</f>
        <v>343.33714285714291</v>
      </c>
      <c r="E29" s="65">
        <f ca="1">OFFSET('TRABALHOS INICIAIS 163MS'!$CF$28,COLUMN(D29)-1,ROW(E28)-1)</f>
        <v>65.380952380952422</v>
      </c>
      <c r="F29" s="65">
        <f ca="1">OFFSET('TRABALHOS INICIAIS 163MS'!$CF$28,COLUMN(E29)-1,ROW(F28)-1)</f>
        <v>16.345238095238106</v>
      </c>
      <c r="G29" s="65">
        <f ca="1">OFFSET('TRABALHOS INICIAIS 163MS'!$CF$28,COLUMN(F29)-1,ROW(G28)-1)</f>
        <v>6.9028571428571466</v>
      </c>
      <c r="H29" s="65">
        <f ca="1">OFFSET('TRABALHOS INICIAIS 163MS'!$CF$28,COLUMN(G29)-1,ROW(H28)-1)</f>
        <v>0</v>
      </c>
      <c r="I29" s="65">
        <f ca="1">OFFSET('TRABALHOS INICIAIS 163MS'!$CF$28,COLUMN(H29)-1,ROW(I28)-1)</f>
        <v>0</v>
      </c>
      <c r="J29" s="65">
        <f ca="1">OFFSET('TRABALHOS INICIAIS 163MS'!$CF$28,COLUMN(I29)-1,ROW(J28)-1)</f>
        <v>0</v>
      </c>
      <c r="K29" s="65">
        <f ca="1">OFFSET('TRABALHOS INICIAIS 163MS'!$CF$28,COLUMN(J29)-1,ROW(K28)-1)</f>
        <v>0</v>
      </c>
    </row>
    <row r="30" spans="1:11" x14ac:dyDescent="0.2">
      <c r="A30" s="60" t="s">
        <v>29</v>
      </c>
      <c r="B30" s="65">
        <f ca="1">OFFSET('TRABALHOS INICIAIS 163MS'!$CF$28,COLUMN(A30)-1,ROW(B29)-1)</f>
        <v>302.39999999999998</v>
      </c>
      <c r="C30" s="65">
        <f ca="1">OFFSET('TRABALHOS INICIAIS 163MS'!$CF$28,COLUMN(B30)-1,ROW(C29)-1)</f>
        <v>11101.714285714286</v>
      </c>
      <c r="D30" s="65">
        <f ca="1">OFFSET('TRABALHOS INICIAIS 163MS'!$CF$28,COLUMN(C30)-1,ROW(D29)-1)</f>
        <v>302.39999999999998</v>
      </c>
      <c r="E30" s="65">
        <f ca="1">OFFSET('TRABALHOS INICIAIS 163MS'!$CF$28,COLUMN(D30)-1,ROW(E29)-1)</f>
        <v>33.857142857142861</v>
      </c>
      <c r="F30" s="65">
        <f ca="1">OFFSET('TRABALHOS INICIAIS 163MS'!$CF$28,COLUMN(E30)-1,ROW(F29)-1)</f>
        <v>8.4642857142857153</v>
      </c>
      <c r="G30" s="65">
        <f ca="1">OFFSET('TRABALHOS INICIAIS 163MS'!$CF$28,COLUMN(F30)-1,ROW(G29)-1)</f>
        <v>20.434285714285711</v>
      </c>
      <c r="H30" s="65">
        <f ca="1">OFFSET('TRABALHOS INICIAIS 163MS'!$CF$28,COLUMN(G30)-1,ROW(H29)-1)</f>
        <v>0</v>
      </c>
      <c r="I30" s="65">
        <f ca="1">OFFSET('TRABALHOS INICIAIS 163MS'!$CF$28,COLUMN(H30)-1,ROW(I29)-1)</f>
        <v>0</v>
      </c>
      <c r="J30" s="65">
        <f ca="1">OFFSET('TRABALHOS INICIAIS 163MS'!$CF$28,COLUMN(I30)-1,ROW(J29)-1)</f>
        <v>0</v>
      </c>
      <c r="K30" s="65">
        <f ca="1">OFFSET('TRABALHOS INICIAIS 163MS'!$CF$28,COLUMN(J30)-1,ROW(K29)-1)</f>
        <v>0</v>
      </c>
    </row>
    <row r="31" spans="1:11" x14ac:dyDescent="0.2">
      <c r="A31" s="60" t="s">
        <v>30</v>
      </c>
      <c r="B31" s="65">
        <f ca="1">OFFSET('TRABALHOS INICIAIS 163MS'!$CF$28,COLUMN(A31)-1,ROW(B30)-1)</f>
        <v>280.80000000000007</v>
      </c>
      <c r="C31" s="65">
        <f ca="1">OFFSET('TRABALHOS INICIAIS 163MS'!$CF$28,COLUMN(B31)-1,ROW(C30)-1)</f>
        <v>10690.857142857145</v>
      </c>
      <c r="D31" s="65">
        <f ca="1">OFFSET('TRABALHOS INICIAIS 163MS'!$CF$28,COLUMN(C31)-1,ROW(D30)-1)</f>
        <v>280.80000000000007</v>
      </c>
      <c r="E31" s="65">
        <f ca="1">OFFSET('TRABALHOS INICIAIS 163MS'!$CF$28,COLUMN(D31)-1,ROW(E30)-1)</f>
        <v>57.833333333333329</v>
      </c>
      <c r="F31" s="65">
        <f ca="1">OFFSET('TRABALHOS INICIAIS 163MS'!$CF$28,COLUMN(E31)-1,ROW(F30)-1)</f>
        <v>14.458333333333332</v>
      </c>
      <c r="G31" s="65">
        <f ca="1">OFFSET('TRABALHOS INICIAIS 163MS'!$CF$28,COLUMN(F31)-1,ROW(G30)-1)</f>
        <v>26.617142857142852</v>
      </c>
      <c r="H31" s="65">
        <f ca="1">OFFSET('TRABALHOS INICIAIS 163MS'!$CF$28,COLUMN(G31)-1,ROW(H30)-1)</f>
        <v>0</v>
      </c>
      <c r="I31" s="65">
        <f ca="1">OFFSET('TRABALHOS INICIAIS 163MS'!$CF$28,COLUMN(H31)-1,ROW(I30)-1)</f>
        <v>0</v>
      </c>
      <c r="J31" s="65">
        <f ca="1">OFFSET('TRABALHOS INICIAIS 163MS'!$CF$28,COLUMN(I31)-1,ROW(J30)-1)</f>
        <v>0</v>
      </c>
      <c r="K31" s="65">
        <f ca="1">OFFSET('TRABALHOS INICIAIS 163MS'!$CF$28,COLUMN(J31)-1,ROW(K30)-1)</f>
        <v>0</v>
      </c>
    </row>
    <row r="32" spans="1:11" x14ac:dyDescent="0.2">
      <c r="A32" s="60" t="s">
        <v>31</v>
      </c>
      <c r="B32" s="65">
        <f ca="1">OFFSET('TRABALHOS INICIAIS 163MS'!$CF$28,COLUMN(A32)-1,ROW(B31)-1)</f>
        <v>0</v>
      </c>
      <c r="C32" s="65">
        <f ca="1">OFFSET('TRABALHOS INICIAIS 163MS'!$CF$28,COLUMN(B32)-1,ROW(C31)-1)</f>
        <v>0</v>
      </c>
      <c r="D32" s="65">
        <f ca="1">OFFSET('TRABALHOS INICIAIS 163MS'!$CF$28,COLUMN(C32)-1,ROW(D31)-1)</f>
        <v>0</v>
      </c>
      <c r="E32" s="65">
        <f ca="1">OFFSET('TRABALHOS INICIAIS 163MS'!$CF$28,COLUMN(D32)-1,ROW(E31)-1)</f>
        <v>0.8333333333333407</v>
      </c>
      <c r="F32" s="65">
        <f ca="1">OFFSET('TRABALHOS INICIAIS 163MS'!$CF$28,COLUMN(E32)-1,ROW(F31)-1)</f>
        <v>0.20833333333333517</v>
      </c>
      <c r="G32" s="65">
        <f ca="1">OFFSET('TRABALHOS INICIAIS 163MS'!$CF$28,COLUMN(F32)-1,ROW(G31)-1)</f>
        <v>0</v>
      </c>
      <c r="H32" s="65">
        <f ca="1">OFFSET('TRABALHOS INICIAIS 163MS'!$CF$28,COLUMN(G32)-1,ROW(H31)-1)</f>
        <v>0</v>
      </c>
      <c r="I32" s="65">
        <f ca="1">OFFSET('TRABALHOS INICIAIS 163MS'!$CF$28,COLUMN(H32)-1,ROW(I31)-1)</f>
        <v>0</v>
      </c>
      <c r="J32" s="65">
        <f ca="1">OFFSET('TRABALHOS INICIAIS 163MS'!$CF$28,COLUMN(I32)-1,ROW(J31)-1)</f>
        <v>0</v>
      </c>
      <c r="K32" s="65">
        <f ca="1">OFFSET('TRABALHOS INICIAIS 163MS'!$CF$28,COLUMN(J32)-1,ROW(K31)-1)</f>
        <v>0</v>
      </c>
    </row>
    <row r="33" spans="1:11" x14ac:dyDescent="0.2">
      <c r="A33" s="60" t="s">
        <v>32</v>
      </c>
      <c r="B33" s="65">
        <f ca="1">OFFSET('TRABALHOS INICIAIS 163MS'!$CF$28,COLUMN(A33)-1,ROW(B32)-1)</f>
        <v>145.4605714285714</v>
      </c>
      <c r="C33" s="65">
        <f ca="1">OFFSET('TRABALHOS INICIAIS 163MS'!$CF$28,COLUMN(B33)-1,ROW(C32)-1)</f>
        <v>5155.5428571428565</v>
      </c>
      <c r="D33" s="65">
        <f ca="1">OFFSET('TRABALHOS INICIAIS 163MS'!$CF$28,COLUMN(C33)-1,ROW(D32)-1)</f>
        <v>145.4605714285714</v>
      </c>
      <c r="E33" s="65">
        <f ca="1">OFFSET('TRABALHOS INICIAIS 163MS'!$CF$28,COLUMN(D33)-1,ROW(E32)-1)</f>
        <v>91.333333333333329</v>
      </c>
      <c r="F33" s="65">
        <f ca="1">OFFSET('TRABALHOS INICIAIS 163MS'!$CF$28,COLUMN(E33)-1,ROW(F32)-1)</f>
        <v>22.833333333333332</v>
      </c>
      <c r="G33" s="65">
        <f ca="1">OFFSET('TRABALHOS INICIAIS 163MS'!$CF$28,COLUMN(F33)-1,ROW(G32)-1)</f>
        <v>6.137142857142857</v>
      </c>
      <c r="H33" s="65">
        <f ca="1">OFFSET('TRABALHOS INICIAIS 163MS'!$CF$28,COLUMN(G33)-1,ROW(H32)-1)</f>
        <v>0</v>
      </c>
      <c r="I33" s="65">
        <f ca="1">OFFSET('TRABALHOS INICIAIS 163MS'!$CF$28,COLUMN(H33)-1,ROW(I32)-1)</f>
        <v>0</v>
      </c>
      <c r="J33" s="65">
        <f ca="1">OFFSET('TRABALHOS INICIAIS 163MS'!$CF$28,COLUMN(I33)-1,ROW(J32)-1)</f>
        <v>0</v>
      </c>
      <c r="K33" s="65">
        <f ca="1">OFFSET('TRABALHOS INICIAIS 163MS'!$CF$28,COLUMN(J33)-1,ROW(K32)-1)</f>
        <v>0</v>
      </c>
    </row>
    <row r="34" spans="1:11" x14ac:dyDescent="0.2">
      <c r="A34" s="60" t="s">
        <v>33</v>
      </c>
      <c r="B34" s="65">
        <f ca="1">OFFSET('TRABALHOS INICIAIS 163MS'!$CF$28,COLUMN(A34)-1,ROW(B33)-1)</f>
        <v>708.74342857143142</v>
      </c>
      <c r="C34" s="65">
        <f ca="1">OFFSET('TRABALHOS INICIAIS 163MS'!$CF$28,COLUMN(B34)-1,ROW(C33)-1)</f>
        <v>23645.352380952474</v>
      </c>
      <c r="D34" s="65">
        <f ca="1">OFFSET('TRABALHOS INICIAIS 163MS'!$CF$28,COLUMN(C34)-1,ROW(D33)-1)</f>
        <v>708.74342857143142</v>
      </c>
      <c r="E34" s="65">
        <f ca="1">OFFSET('TRABALHOS INICIAIS 163MS'!$CF$28,COLUMN(D34)-1,ROW(E33)-1)</f>
        <v>60.833333333333812</v>
      </c>
      <c r="F34" s="65">
        <f ca="1">OFFSET('TRABALHOS INICIAIS 163MS'!$CF$28,COLUMN(E34)-1,ROW(F33)-1)</f>
        <v>15.208333333333453</v>
      </c>
      <c r="G34" s="65">
        <f ca="1">OFFSET('TRABALHOS INICIAIS 163MS'!$CF$28,COLUMN(F34)-1,ROW(G33)-1)</f>
        <v>0.41142857142857459</v>
      </c>
      <c r="H34" s="65">
        <f ca="1">OFFSET('TRABALHOS INICIAIS 163MS'!$CF$28,COLUMN(G34)-1,ROW(H33)-1)</f>
        <v>0</v>
      </c>
      <c r="I34" s="65">
        <f ca="1">OFFSET('TRABALHOS INICIAIS 163MS'!$CF$28,COLUMN(H34)-1,ROW(I33)-1)</f>
        <v>0</v>
      </c>
      <c r="J34" s="65">
        <f ca="1">OFFSET('TRABALHOS INICIAIS 163MS'!$CF$28,COLUMN(I34)-1,ROW(J33)-1)</f>
        <v>0</v>
      </c>
      <c r="K34" s="65">
        <f ca="1">OFFSET('TRABALHOS INICIAIS 163MS'!$CF$28,COLUMN(J34)-1,ROW(K33)-1)</f>
        <v>0</v>
      </c>
    </row>
    <row r="35" spans="1:11" x14ac:dyDescent="0.2">
      <c r="A35" s="60" t="s">
        <v>34</v>
      </c>
      <c r="B35" s="65">
        <f ca="1">OFFSET('TRABALHOS INICIAIS 163MS'!$CF$28,COLUMN(A35)-1,ROW(B34)-1)</f>
        <v>1274.1657142857111</v>
      </c>
      <c r="C35" s="65">
        <f ca="1">OFFSET('TRABALHOS INICIAIS 163MS'!$CF$28,COLUMN(B35)-1,ROW(C34)-1)</f>
        <v>43026.476190476082</v>
      </c>
      <c r="D35" s="65">
        <f ca="1">OFFSET('TRABALHOS INICIAIS 163MS'!$CF$28,COLUMN(C35)-1,ROW(D34)-1)</f>
        <v>1274.1657142857111</v>
      </c>
      <c r="E35" s="65">
        <f ca="1">OFFSET('TRABALHOS INICIAIS 163MS'!$CF$28,COLUMN(D35)-1,ROW(E34)-1)</f>
        <v>66.071428571428314</v>
      </c>
      <c r="F35" s="65">
        <f ca="1">OFFSET('TRABALHOS INICIAIS 163MS'!$CF$28,COLUMN(E35)-1,ROW(F34)-1)</f>
        <v>16.517857142857078</v>
      </c>
      <c r="G35" s="65">
        <f ca="1">OFFSET('TRABALHOS INICIAIS 163MS'!$CF$28,COLUMN(F35)-1,ROW(G34)-1)</f>
        <v>11.085714285714245</v>
      </c>
      <c r="H35" s="65">
        <f ca="1">OFFSET('TRABALHOS INICIAIS 163MS'!$CF$28,COLUMN(G35)-1,ROW(H34)-1)</f>
        <v>0</v>
      </c>
      <c r="I35" s="65">
        <f ca="1">OFFSET('TRABALHOS INICIAIS 163MS'!$CF$28,COLUMN(H35)-1,ROW(I34)-1)</f>
        <v>0</v>
      </c>
      <c r="J35" s="65">
        <f ca="1">OFFSET('TRABALHOS INICIAIS 163MS'!$CF$28,COLUMN(I35)-1,ROW(J34)-1)</f>
        <v>0</v>
      </c>
      <c r="K35" s="65">
        <f ca="1">OFFSET('TRABALHOS INICIAIS 163MS'!$CF$28,COLUMN(J35)-1,ROW(K34)-1)</f>
        <v>0</v>
      </c>
    </row>
    <row r="36" spans="1:11" x14ac:dyDescent="0.2">
      <c r="A36" s="60" t="s">
        <v>35</v>
      </c>
      <c r="B36" s="65">
        <f ca="1">OFFSET('TRABALHOS INICIAIS 163MS'!$CF$28,COLUMN(A36)-1,ROW(B35)-1)</f>
        <v>1318.8908571428572</v>
      </c>
      <c r="C36" s="65">
        <f ca="1">OFFSET('TRABALHOS INICIAIS 163MS'!$CF$28,COLUMN(B36)-1,ROW(C35)-1)</f>
        <v>44487.6</v>
      </c>
      <c r="D36" s="65">
        <f ca="1">OFFSET('TRABALHOS INICIAIS 163MS'!$CF$28,COLUMN(C36)-1,ROW(D35)-1)</f>
        <v>1318.8908571428572</v>
      </c>
      <c r="E36" s="65">
        <f ca="1">OFFSET('TRABALHOS INICIAIS 163MS'!$CF$28,COLUMN(D36)-1,ROW(E35)-1)</f>
        <v>66.761904761904759</v>
      </c>
      <c r="F36" s="65">
        <f ca="1">OFFSET('TRABALHOS INICIAIS 163MS'!$CF$28,COLUMN(E36)-1,ROW(F35)-1)</f>
        <v>16.69047619047619</v>
      </c>
      <c r="G36" s="65">
        <f ca="1">OFFSET('TRABALHOS INICIAIS 163MS'!$CF$28,COLUMN(F36)-1,ROW(G35)-1)</f>
        <v>10.491428571428571</v>
      </c>
      <c r="H36" s="65">
        <f ca="1">OFFSET('TRABALHOS INICIAIS 163MS'!$CF$28,COLUMN(G36)-1,ROW(H35)-1)</f>
        <v>0</v>
      </c>
      <c r="I36" s="65">
        <f ca="1">OFFSET('TRABALHOS INICIAIS 163MS'!$CF$28,COLUMN(H36)-1,ROW(I35)-1)</f>
        <v>0</v>
      </c>
      <c r="J36" s="65">
        <f ca="1">OFFSET('TRABALHOS INICIAIS 163MS'!$CF$28,COLUMN(I36)-1,ROW(J35)-1)</f>
        <v>0</v>
      </c>
      <c r="K36" s="65">
        <f ca="1">OFFSET('TRABALHOS INICIAIS 163MS'!$CF$28,COLUMN(J36)-1,ROW(K35)-1)</f>
        <v>0</v>
      </c>
    </row>
    <row r="37" spans="1:11" x14ac:dyDescent="0.2">
      <c r="A37" s="60" t="s">
        <v>36</v>
      </c>
      <c r="B37" s="65">
        <f ca="1">OFFSET('TRABALHOS INICIAIS 163MS'!$CF$28,COLUMN(A37)-1,ROW(B36)-1)</f>
        <v>729.657142857145</v>
      </c>
      <c r="C37" s="65">
        <f ca="1">OFFSET('TRABALHOS INICIAIS 163MS'!$CF$28,COLUMN(B37)-1,ROW(C36)-1)</f>
        <v>27485.904761904851</v>
      </c>
      <c r="D37" s="65">
        <f ca="1">OFFSET('TRABALHOS INICIAIS 163MS'!$CF$28,COLUMN(C37)-1,ROW(D36)-1)</f>
        <v>729.657142857145</v>
      </c>
      <c r="E37" s="65">
        <f ca="1">OFFSET('TRABALHOS INICIAIS 163MS'!$CF$28,COLUMN(D37)-1,ROW(E36)-1)</f>
        <v>41.904761904762083</v>
      </c>
      <c r="F37" s="65">
        <f ca="1">OFFSET('TRABALHOS INICIAIS 163MS'!$CF$28,COLUMN(E37)-1,ROW(F36)-1)</f>
        <v>10.476190476190521</v>
      </c>
      <c r="G37" s="65">
        <f ca="1">OFFSET('TRABALHOS INICIAIS 163MS'!$CF$28,COLUMN(F37)-1,ROW(G36)-1)</f>
        <v>63.280000000000271</v>
      </c>
      <c r="H37" s="65">
        <f ca="1">OFFSET('TRABALHOS INICIAIS 163MS'!$CF$28,COLUMN(G37)-1,ROW(H36)-1)</f>
        <v>0</v>
      </c>
      <c r="I37" s="65">
        <f ca="1">OFFSET('TRABALHOS INICIAIS 163MS'!$CF$28,COLUMN(H37)-1,ROW(I36)-1)</f>
        <v>0</v>
      </c>
      <c r="J37" s="65">
        <f ca="1">OFFSET('TRABALHOS INICIAIS 163MS'!$CF$28,COLUMN(I37)-1,ROW(J36)-1)</f>
        <v>0</v>
      </c>
      <c r="K37" s="65">
        <f ca="1">OFFSET('TRABALHOS INICIAIS 163MS'!$CF$28,COLUMN(J37)-1,ROW(K36)-1)</f>
        <v>0</v>
      </c>
    </row>
    <row r="38" spans="1:11" x14ac:dyDescent="0.2">
      <c r="A38" s="60" t="s">
        <v>37</v>
      </c>
      <c r="B38" s="65">
        <f ca="1">OFFSET('TRABALHOS INICIAIS 163MS'!$CF$28,COLUMN(A38)-1,ROW(B37)-1)</f>
        <v>533.20857142857062</v>
      </c>
      <c r="C38" s="65">
        <f ca="1">OFFSET('TRABALHOS INICIAIS 163MS'!$CF$28,COLUMN(B38)-1,ROW(C37)-1)</f>
        <v>18773.047619047589</v>
      </c>
      <c r="D38" s="65">
        <f ca="1">OFFSET('TRABALHOS INICIAIS 163MS'!$CF$28,COLUMN(C38)-1,ROW(D37)-1)</f>
        <v>533.20857142857062</v>
      </c>
      <c r="E38" s="65">
        <f ca="1">OFFSET('TRABALHOS INICIAIS 163MS'!$CF$28,COLUMN(D38)-1,ROW(E37)-1)</f>
        <v>36.619047619047564</v>
      </c>
      <c r="F38" s="65">
        <f ca="1">OFFSET('TRABALHOS INICIAIS 163MS'!$CF$28,COLUMN(E38)-1,ROW(F37)-1)</f>
        <v>9.1547619047618909</v>
      </c>
      <c r="G38" s="65">
        <f ca="1">OFFSET('TRABALHOS INICIAIS 163MS'!$CF$28,COLUMN(F38)-1,ROW(G37)-1)</f>
        <v>19.988571428571401</v>
      </c>
      <c r="H38" s="65">
        <f ca="1">OFFSET('TRABALHOS INICIAIS 163MS'!$CF$28,COLUMN(G38)-1,ROW(H37)-1)</f>
        <v>0</v>
      </c>
      <c r="I38" s="65">
        <f ca="1">OFFSET('TRABALHOS INICIAIS 163MS'!$CF$28,COLUMN(H38)-1,ROW(I37)-1)</f>
        <v>0</v>
      </c>
      <c r="J38" s="65">
        <f ca="1">OFFSET('TRABALHOS INICIAIS 163MS'!$CF$28,COLUMN(I38)-1,ROW(J37)-1)</f>
        <v>0</v>
      </c>
      <c r="K38" s="65">
        <f ca="1">OFFSET('TRABALHOS INICIAIS 163MS'!$CF$28,COLUMN(J38)-1,ROW(K37)-1)</f>
        <v>0</v>
      </c>
    </row>
    <row r="39" spans="1:11" x14ac:dyDescent="0.2">
      <c r="A39" s="60" t="s">
        <v>38</v>
      </c>
      <c r="B39" s="65">
        <f ca="1">OFFSET('TRABALHOS INICIAIS 163MS'!$CF$28,COLUMN(A39)-1,ROW(B38)-1)</f>
        <v>135.18857142857206</v>
      </c>
      <c r="C39" s="65">
        <f ca="1">OFFSET('TRABALHOS INICIAIS 163MS'!$CF$28,COLUMN(B39)-1,ROW(C38)-1)</f>
        <v>4746.2857142857374</v>
      </c>
      <c r="D39" s="65">
        <f ca="1">OFFSET('TRABALHOS INICIAIS 163MS'!$CF$28,COLUMN(C39)-1,ROW(D38)-1)</f>
        <v>135.18857142857206</v>
      </c>
      <c r="E39" s="65">
        <f ca="1">OFFSET('TRABALHOS INICIAIS 163MS'!$CF$28,COLUMN(D39)-1,ROW(E38)-1)</f>
        <v>8.4523809523810272</v>
      </c>
      <c r="F39" s="65">
        <f ca="1">OFFSET('TRABALHOS INICIAIS 163MS'!$CF$28,COLUMN(E39)-1,ROW(F38)-1)</f>
        <v>2.1130952380952568</v>
      </c>
      <c r="G39" s="65">
        <f ca="1">OFFSET('TRABALHOS INICIAIS 163MS'!$CF$28,COLUMN(F39)-1,ROW(G38)-1)</f>
        <v>4.8000000000000425</v>
      </c>
      <c r="H39" s="65">
        <f ca="1">OFFSET('TRABALHOS INICIAIS 163MS'!$CF$28,COLUMN(G39)-1,ROW(H38)-1)</f>
        <v>0</v>
      </c>
      <c r="I39" s="65">
        <f ca="1">OFFSET('TRABALHOS INICIAIS 163MS'!$CF$28,COLUMN(H39)-1,ROW(I38)-1)</f>
        <v>0</v>
      </c>
      <c r="J39" s="65">
        <f ca="1">OFFSET('TRABALHOS INICIAIS 163MS'!$CF$28,COLUMN(I39)-1,ROW(J38)-1)</f>
        <v>0</v>
      </c>
      <c r="K39" s="65">
        <f ca="1">OFFSET('TRABALHOS INICIAIS 163MS'!$CF$28,COLUMN(J39)-1,ROW(K38)-1)</f>
        <v>0</v>
      </c>
    </row>
    <row r="40" spans="1:11" x14ac:dyDescent="0.2">
      <c r="A40" s="60" t="s">
        <v>39</v>
      </c>
      <c r="B40" s="65">
        <f ca="1">OFFSET('TRABALHOS INICIAIS 163MS'!$CF$28,COLUMN(A40)-1,ROW(B39)-1)</f>
        <v>217.42571428571421</v>
      </c>
      <c r="C40" s="65">
        <f ca="1">OFFSET('TRABALHOS INICIAIS 163MS'!$CF$28,COLUMN(B40)-1,ROW(C39)-1)</f>
        <v>7836.6666666666642</v>
      </c>
      <c r="D40" s="65">
        <f ca="1">OFFSET('TRABALHOS INICIAIS 163MS'!$CF$28,COLUMN(C40)-1,ROW(D39)-1)</f>
        <v>217.42571428571421</v>
      </c>
      <c r="E40" s="65">
        <f ca="1">OFFSET('TRABALHOS INICIAIS 163MS'!$CF$28,COLUMN(D40)-1,ROW(E39)-1)</f>
        <v>22.047619047619023</v>
      </c>
      <c r="F40" s="65">
        <f ca="1">OFFSET('TRABALHOS INICIAIS 163MS'!$CF$28,COLUMN(E40)-1,ROW(F39)-1)</f>
        <v>5.5119047619047556</v>
      </c>
      <c r="G40" s="65">
        <f ca="1">OFFSET('TRABALHOS INICIAIS 163MS'!$CF$28,COLUMN(F40)-1,ROW(G39)-1)</f>
        <v>11.782857142857129</v>
      </c>
      <c r="H40" s="65">
        <f ca="1">OFFSET('TRABALHOS INICIAIS 163MS'!$CF$28,COLUMN(G40)-1,ROW(H39)-1)</f>
        <v>0</v>
      </c>
      <c r="I40" s="65">
        <f ca="1">OFFSET('TRABALHOS INICIAIS 163MS'!$CF$28,COLUMN(H40)-1,ROW(I39)-1)</f>
        <v>0</v>
      </c>
      <c r="J40" s="65">
        <f ca="1">OFFSET('TRABALHOS INICIAIS 163MS'!$CF$28,COLUMN(I40)-1,ROW(J39)-1)</f>
        <v>0</v>
      </c>
      <c r="K40" s="65">
        <f ca="1">OFFSET('TRABALHOS INICIAIS 163MS'!$CF$28,COLUMN(J40)-1,ROW(K39)-1)</f>
        <v>0</v>
      </c>
    </row>
    <row r="41" spans="1:11" x14ac:dyDescent="0.2">
      <c r="A41" s="60" t="s">
        <v>40</v>
      </c>
      <c r="B41" s="65">
        <f ca="1">OFFSET('TRABALHOS INICIAIS 163MS'!$CF$28,COLUMN(A41)-1,ROW(B40)-1)</f>
        <v>142.02685714285855</v>
      </c>
      <c r="C41" s="65">
        <f ca="1">OFFSET('TRABALHOS INICIAIS 163MS'!$CF$28,COLUMN(B41)-1,ROW(C40)-1)</f>
        <v>4734.2285714286181</v>
      </c>
      <c r="D41" s="65">
        <f ca="1">OFFSET('TRABALHOS INICIAIS 163MS'!$CF$28,COLUMN(C41)-1,ROW(D40)-1)</f>
        <v>142.02685714285855</v>
      </c>
      <c r="E41" s="65">
        <f ca="1">OFFSET('TRABALHOS INICIAIS 163MS'!$CF$28,COLUMN(D41)-1,ROW(E40)-1)</f>
        <v>3.3809523809524293</v>
      </c>
      <c r="F41" s="65">
        <f ca="1">OFFSET('TRABALHOS INICIAIS 163MS'!$CF$28,COLUMN(E41)-1,ROW(F40)-1)</f>
        <v>0.84523809523810733</v>
      </c>
      <c r="G41" s="65">
        <f ca="1">OFFSET('TRABALHOS INICIAIS 163MS'!$CF$28,COLUMN(F41)-1,ROW(G40)-1)</f>
        <v>0</v>
      </c>
      <c r="H41" s="65">
        <f ca="1">OFFSET('TRABALHOS INICIAIS 163MS'!$CF$28,COLUMN(G41)-1,ROW(H40)-1)</f>
        <v>0</v>
      </c>
      <c r="I41" s="65">
        <f ca="1">OFFSET('TRABALHOS INICIAIS 163MS'!$CF$28,COLUMN(H41)-1,ROW(I40)-1)</f>
        <v>0</v>
      </c>
      <c r="J41" s="65">
        <f ca="1">OFFSET('TRABALHOS INICIAIS 163MS'!$CF$28,COLUMN(I41)-1,ROW(J40)-1)</f>
        <v>0</v>
      </c>
      <c r="K41" s="65">
        <f ca="1">OFFSET('TRABALHOS INICIAIS 163MS'!$CF$28,COLUMN(J41)-1,ROW(K40)-1)</f>
        <v>0</v>
      </c>
    </row>
    <row r="42" spans="1:11" x14ac:dyDescent="0.2">
      <c r="A42" s="60" t="s">
        <v>41</v>
      </c>
      <c r="B42" s="65">
        <f ca="1">OFFSET('TRABALHOS INICIAIS 163MS'!$CF$28,COLUMN(A42)-1,ROW(B41)-1)</f>
        <v>250.70399999999958</v>
      </c>
      <c r="C42" s="65">
        <f ca="1">OFFSET('TRABALHOS INICIAIS 163MS'!$CF$28,COLUMN(B42)-1,ROW(C41)-1)</f>
        <v>11805.94285714284</v>
      </c>
      <c r="D42" s="65">
        <f ca="1">OFFSET('TRABALHOS INICIAIS 163MS'!$CF$28,COLUMN(C42)-1,ROW(D41)-1)</f>
        <v>250.70399999999958</v>
      </c>
      <c r="E42" s="65">
        <f ca="1">OFFSET('TRABALHOS INICIAIS 163MS'!$CF$28,COLUMN(D42)-1,ROW(E41)-1)</f>
        <v>23.833333333333293</v>
      </c>
      <c r="F42" s="65">
        <f ca="1">OFFSET('TRABALHOS INICIAIS 163MS'!$CF$28,COLUMN(E42)-1,ROW(F41)-1)</f>
        <v>5.9583333333333233</v>
      </c>
      <c r="G42" s="65">
        <f ca="1">OFFSET('TRABALHOS INICIAIS 163MS'!$CF$28,COLUMN(F42)-1,ROW(G41)-1)</f>
        <v>68.982857142857071</v>
      </c>
      <c r="H42" s="65">
        <f ca="1">OFFSET('TRABALHOS INICIAIS 163MS'!$CF$28,COLUMN(G42)-1,ROW(H41)-1)</f>
        <v>0</v>
      </c>
      <c r="I42" s="65">
        <f ca="1">OFFSET('TRABALHOS INICIAIS 163MS'!$CF$28,COLUMN(H42)-1,ROW(I41)-1)</f>
        <v>0</v>
      </c>
      <c r="J42" s="65">
        <f ca="1">OFFSET('TRABALHOS INICIAIS 163MS'!$CF$28,COLUMN(I42)-1,ROW(J41)-1)</f>
        <v>0</v>
      </c>
      <c r="K42" s="65">
        <f ca="1">OFFSET('TRABALHOS INICIAIS 163MS'!$CF$28,COLUMN(J42)-1,ROW(K41)-1)</f>
        <v>0</v>
      </c>
    </row>
    <row r="43" spans="1:11" x14ac:dyDescent="0.2">
      <c r="A43" s="60" t="s">
        <v>42</v>
      </c>
      <c r="B43" s="65">
        <f ca="1">OFFSET('TRABALHOS INICIAIS 163MS'!$CF$28,COLUMN(A43)-1,ROW(B42)-1)</f>
        <v>704.22285714285761</v>
      </c>
      <c r="C43" s="65">
        <f ca="1">OFFSET('TRABALHOS INICIAIS 163MS'!$CF$28,COLUMN(B43)-1,ROW(C42)-1)</f>
        <v>23760.9523809524</v>
      </c>
      <c r="D43" s="65">
        <f ca="1">OFFSET('TRABALHOS INICIAIS 163MS'!$CF$28,COLUMN(C43)-1,ROW(D42)-1)</f>
        <v>704.22285714285761</v>
      </c>
      <c r="E43" s="65">
        <f ca="1">OFFSET('TRABALHOS INICIAIS 163MS'!$CF$28,COLUMN(D43)-1,ROW(E42)-1)</f>
        <v>61.238095238095312</v>
      </c>
      <c r="F43" s="65">
        <f ca="1">OFFSET('TRABALHOS INICIAIS 163MS'!$CF$28,COLUMN(E43)-1,ROW(F42)-1)</f>
        <v>15.309523809523828</v>
      </c>
      <c r="G43" s="65">
        <f ca="1">OFFSET('TRABALHOS INICIAIS 163MS'!$CF$28,COLUMN(F43)-1,ROW(G42)-1)</f>
        <v>5.7371428571428646</v>
      </c>
      <c r="H43" s="65">
        <f ca="1">OFFSET('TRABALHOS INICIAIS 163MS'!$CF$28,COLUMN(G43)-1,ROW(H42)-1)</f>
        <v>0</v>
      </c>
      <c r="I43" s="65">
        <f ca="1">OFFSET('TRABALHOS INICIAIS 163MS'!$CF$28,COLUMN(H43)-1,ROW(I42)-1)</f>
        <v>0</v>
      </c>
      <c r="J43" s="65">
        <f ca="1">OFFSET('TRABALHOS INICIAIS 163MS'!$CF$28,COLUMN(I43)-1,ROW(J42)-1)</f>
        <v>0</v>
      </c>
      <c r="K43" s="65">
        <f ca="1">OFFSET('TRABALHOS INICIAIS 163MS'!$CF$28,COLUMN(J43)-1,ROW(K42)-1)</f>
        <v>0</v>
      </c>
    </row>
    <row r="44" spans="1:11" x14ac:dyDescent="0.2">
      <c r="A44" s="60" t="s">
        <v>43</v>
      </c>
      <c r="B44" s="65">
        <f ca="1">OFFSET('TRABALHOS INICIAIS 163MS'!$CF$28,COLUMN(A44)-1,ROW(B43)-1)</f>
        <v>855.99085714285627</v>
      </c>
      <c r="C44" s="65">
        <f ca="1">OFFSET('TRABALHOS INICIAIS 163MS'!$CF$28,COLUMN(B44)-1,ROW(C43)-1)</f>
        <v>31761.028571428535</v>
      </c>
      <c r="D44" s="65">
        <f ca="1">OFFSET('TRABALHOS INICIAIS 163MS'!$CF$28,COLUMN(C44)-1,ROW(D43)-1)</f>
        <v>855.99085714285627</v>
      </c>
      <c r="E44" s="65">
        <f ca="1">OFFSET('TRABALHOS INICIAIS 163MS'!$CF$28,COLUMN(D44)-1,ROW(E43)-1)</f>
        <v>125.66666666666652</v>
      </c>
      <c r="F44" s="65">
        <f ca="1">OFFSET('TRABALHOS INICIAIS 163MS'!$CF$28,COLUMN(E44)-1,ROW(F43)-1)</f>
        <v>31.416666666666629</v>
      </c>
      <c r="G44" s="65">
        <f ca="1">OFFSET('TRABALHOS INICIAIS 163MS'!$CF$28,COLUMN(F44)-1,ROW(G43)-1)</f>
        <v>64.559999999999889</v>
      </c>
      <c r="H44" s="65">
        <f ca="1">OFFSET('TRABALHOS INICIAIS 163MS'!$CF$28,COLUMN(G44)-1,ROW(H43)-1)</f>
        <v>0</v>
      </c>
      <c r="I44" s="65">
        <f ca="1">OFFSET('TRABALHOS INICIAIS 163MS'!$CF$28,COLUMN(H44)-1,ROW(I43)-1)</f>
        <v>0</v>
      </c>
      <c r="J44" s="65">
        <f ca="1">OFFSET('TRABALHOS INICIAIS 163MS'!$CF$28,COLUMN(I44)-1,ROW(J43)-1)</f>
        <v>0</v>
      </c>
      <c r="K44" s="65">
        <f ca="1">OFFSET('TRABALHOS INICIAIS 163MS'!$CF$28,COLUMN(J44)-1,ROW(K43)-1)</f>
        <v>0</v>
      </c>
    </row>
    <row r="45" spans="1:11" x14ac:dyDescent="0.2">
      <c r="A45" s="60" t="s">
        <v>44</v>
      </c>
      <c r="B45" s="65">
        <f ca="1">OFFSET('TRABALHOS INICIAIS 163MS'!$CF$28,COLUMN(A45)-1,ROW(B44)-1)</f>
        <v>1573.9314285714286</v>
      </c>
      <c r="C45" s="65">
        <f ca="1">OFFSET('TRABALHOS INICIAIS 163MS'!$CF$28,COLUMN(B45)-1,ROW(C44)-1)</f>
        <v>58796.380952380954</v>
      </c>
      <c r="D45" s="65">
        <f ca="1">OFFSET('TRABALHOS INICIAIS 163MS'!$CF$28,COLUMN(C45)-1,ROW(D44)-1)</f>
        <v>1573.9314285714286</v>
      </c>
      <c r="E45" s="65">
        <f ca="1">OFFSET('TRABALHOS INICIAIS 163MS'!$CF$28,COLUMN(D45)-1,ROW(E44)-1)</f>
        <v>185.45238095238093</v>
      </c>
      <c r="F45" s="65">
        <f ca="1">OFFSET('TRABALHOS INICIAIS 163MS'!$CF$28,COLUMN(E45)-1,ROW(F44)-1)</f>
        <v>46.363095238095234</v>
      </c>
      <c r="G45" s="65">
        <f ca="1">OFFSET('TRABALHOS INICIAIS 163MS'!$CF$28,COLUMN(F45)-1,ROW(G44)-1)</f>
        <v>126.63999999999999</v>
      </c>
      <c r="H45" s="65">
        <f ca="1">OFFSET('TRABALHOS INICIAIS 163MS'!$CF$28,COLUMN(G45)-1,ROW(H44)-1)</f>
        <v>0</v>
      </c>
      <c r="I45" s="65">
        <f ca="1">OFFSET('TRABALHOS INICIAIS 163MS'!$CF$28,COLUMN(H45)-1,ROW(I44)-1)</f>
        <v>0</v>
      </c>
      <c r="J45" s="65">
        <f ca="1">OFFSET('TRABALHOS INICIAIS 163MS'!$CF$28,COLUMN(I45)-1,ROW(J44)-1)</f>
        <v>0</v>
      </c>
      <c r="K45" s="65">
        <f ca="1">OFFSET('TRABALHOS INICIAIS 163MS'!$CF$28,COLUMN(J45)-1,ROW(K44)-1)</f>
        <v>0</v>
      </c>
    </row>
    <row r="46" spans="1:11" x14ac:dyDescent="0.2">
      <c r="A46" s="60" t="s">
        <v>45</v>
      </c>
      <c r="B46" s="65">
        <f ca="1">OFFSET('TRABALHOS INICIAIS 163MS'!$CF$28,COLUMN(A46)-1,ROW(B45)-1)</f>
        <v>108.00000000000001</v>
      </c>
      <c r="C46" s="65">
        <f ca="1">OFFSET('TRABALHOS INICIAIS 163MS'!$CF$28,COLUMN(B46)-1,ROW(C45)-1)</f>
        <v>5784.5714285714421</v>
      </c>
      <c r="D46" s="65">
        <f ca="1">OFFSET('TRABALHOS INICIAIS 163MS'!$CF$28,COLUMN(C46)-1,ROW(D45)-1)</f>
        <v>108.00000000000001</v>
      </c>
      <c r="E46" s="65">
        <f ca="1">OFFSET('TRABALHOS INICIAIS 163MS'!$CF$28,COLUMN(D46)-1,ROW(E45)-1)</f>
        <v>25.095238095238244</v>
      </c>
      <c r="F46" s="65">
        <f ca="1">OFFSET('TRABALHOS INICIAIS 163MS'!$CF$28,COLUMN(E46)-1,ROW(F45)-1)</f>
        <v>6.273809523809561</v>
      </c>
      <c r="G46" s="65">
        <f ca="1">OFFSET('TRABALHOS INICIAIS 163MS'!$CF$28,COLUMN(F46)-1,ROW(G45)-1)</f>
        <v>43.691428571428837</v>
      </c>
      <c r="H46" s="65">
        <f ca="1">OFFSET('TRABALHOS INICIAIS 163MS'!$CF$28,COLUMN(G46)-1,ROW(H45)-1)</f>
        <v>0</v>
      </c>
      <c r="I46" s="65">
        <f ca="1">OFFSET('TRABALHOS INICIAIS 163MS'!$CF$28,COLUMN(H46)-1,ROW(I45)-1)</f>
        <v>0</v>
      </c>
      <c r="J46" s="65">
        <f ca="1">OFFSET('TRABALHOS INICIAIS 163MS'!$CF$28,COLUMN(I46)-1,ROW(J45)-1)</f>
        <v>0</v>
      </c>
      <c r="K46" s="65">
        <f ca="1">OFFSET('TRABALHOS INICIAIS 163MS'!$CF$28,COLUMN(J46)-1,ROW(K45)-1)</f>
        <v>0</v>
      </c>
    </row>
    <row r="47" spans="1:11" x14ac:dyDescent="0.2">
      <c r="A47" s="60" t="s">
        <v>46</v>
      </c>
      <c r="B47" s="65">
        <f ca="1">OFFSET('TRABALHOS INICIAIS 163MS'!$CF$28,COLUMN(A47)-1,ROW(B46)-1)</f>
        <v>990.82285714285626</v>
      </c>
      <c r="C47" s="65">
        <f ca="1">OFFSET('TRABALHOS INICIAIS 163MS'!$CF$28,COLUMN(B47)-1,ROW(C46)-1)</f>
        <v>34696.571428571391</v>
      </c>
      <c r="D47" s="65">
        <f ca="1">OFFSET('TRABALHOS INICIAIS 163MS'!$CF$28,COLUMN(C47)-1,ROW(D46)-1)</f>
        <v>990.82285714285626</v>
      </c>
      <c r="E47" s="65">
        <f ca="1">OFFSET('TRABALHOS INICIAIS 163MS'!$CF$28,COLUMN(D47)-1,ROW(E46)-1)</f>
        <v>39.547619047618866</v>
      </c>
      <c r="F47" s="65">
        <f ca="1">OFFSET('TRABALHOS INICIAIS 163MS'!$CF$28,COLUMN(E47)-1,ROW(F46)-1)</f>
        <v>9.8869047619047166</v>
      </c>
      <c r="G47" s="65">
        <f ca="1">OFFSET('TRABALHOS INICIAIS 163MS'!$CF$28,COLUMN(F47)-1,ROW(G46)-1)</f>
        <v>33.382857142856992</v>
      </c>
      <c r="H47" s="65">
        <f ca="1">OFFSET('TRABALHOS INICIAIS 163MS'!$CF$28,COLUMN(G47)-1,ROW(H46)-1)</f>
        <v>0</v>
      </c>
      <c r="I47" s="65">
        <f ca="1">OFFSET('TRABALHOS INICIAIS 163MS'!$CF$28,COLUMN(H47)-1,ROW(I46)-1)</f>
        <v>0</v>
      </c>
      <c r="J47" s="65">
        <f ca="1">OFFSET('TRABALHOS INICIAIS 163MS'!$CF$28,COLUMN(I47)-1,ROW(J46)-1)</f>
        <v>0</v>
      </c>
      <c r="K47" s="65">
        <f ca="1">OFFSET('TRABALHOS INICIAIS 163MS'!$CF$28,COLUMN(J47)-1,ROW(K46)-1)</f>
        <v>0</v>
      </c>
    </row>
    <row r="48" spans="1:11" x14ac:dyDescent="0.2">
      <c r="A48" s="60" t="s">
        <v>47</v>
      </c>
      <c r="B48" s="65">
        <f ca="1">OFFSET('TRABALHOS INICIAIS 163MS'!$CF$28,COLUMN(A48)-1,ROW(B47)-1)</f>
        <v>537.62000000000012</v>
      </c>
      <c r="C48" s="65">
        <f ca="1">OFFSET('TRABALHOS INICIAIS 163MS'!$CF$28,COLUMN(B48)-1,ROW(C47)-1)</f>
        <v>19816.095238095244</v>
      </c>
      <c r="D48" s="65">
        <f ca="1">OFFSET('TRABALHOS INICIAIS 163MS'!$CF$28,COLUMN(C48)-1,ROW(D47)-1)</f>
        <v>537.62000000000012</v>
      </c>
      <c r="E48" s="65">
        <f ca="1">OFFSET('TRABALHOS INICIAIS 163MS'!$CF$28,COLUMN(D48)-1,ROW(E47)-1)</f>
        <v>85.547619047619207</v>
      </c>
      <c r="F48" s="65">
        <f ca="1">OFFSET('TRABALHOS INICIAIS 163MS'!$CF$28,COLUMN(E48)-1,ROW(F47)-1)</f>
        <v>21.386904761904802</v>
      </c>
      <c r="G48" s="65">
        <f ca="1">OFFSET('TRABALHOS INICIAIS 163MS'!$CF$28,COLUMN(F48)-1,ROW(G47)-1)</f>
        <v>37.908571428571463</v>
      </c>
      <c r="H48" s="65">
        <f ca="1">OFFSET('TRABALHOS INICIAIS 163MS'!$CF$28,COLUMN(G48)-1,ROW(H47)-1)</f>
        <v>0</v>
      </c>
      <c r="I48" s="65">
        <f ca="1">OFFSET('TRABALHOS INICIAIS 163MS'!$CF$28,COLUMN(H48)-1,ROW(I47)-1)</f>
        <v>0</v>
      </c>
      <c r="J48" s="65">
        <f ca="1">OFFSET('TRABALHOS INICIAIS 163MS'!$CF$28,COLUMN(I48)-1,ROW(J47)-1)</f>
        <v>0</v>
      </c>
      <c r="K48" s="65">
        <f ca="1">OFFSET('TRABALHOS INICIAIS 163MS'!$CF$28,COLUMN(J48)-1,ROW(K47)-1)</f>
        <v>0</v>
      </c>
    </row>
    <row r="49" spans="1:11" x14ac:dyDescent="0.2">
      <c r="A49" s="60" t="s">
        <v>48</v>
      </c>
      <c r="B49" s="65">
        <f ca="1">OFFSET('TRABALHOS INICIAIS 163MS'!$CF$28,COLUMN(A49)-1,ROW(B48)-1)</f>
        <v>64.800000000000011</v>
      </c>
      <c r="C49" s="65">
        <f ca="1">OFFSET('TRABALHOS INICIAIS 163MS'!$CF$28,COLUMN(B49)-1,ROW(C48)-1)</f>
        <v>2568.0000000000009</v>
      </c>
      <c r="D49" s="65">
        <f ca="1">OFFSET('TRABALHOS INICIAIS 163MS'!$CF$28,COLUMN(C49)-1,ROW(D48)-1)</f>
        <v>64.800000000000011</v>
      </c>
      <c r="E49" s="65">
        <f ca="1">OFFSET('TRABALHOS INICIAIS 163MS'!$CF$28,COLUMN(D49)-1,ROW(E48)-1)</f>
        <v>6.6904761904762013</v>
      </c>
      <c r="F49" s="65">
        <f ca="1">OFFSET('TRABALHOS INICIAIS 163MS'!$CF$28,COLUMN(E49)-1,ROW(F48)-1)</f>
        <v>1.6726190476190503</v>
      </c>
      <c r="G49" s="65">
        <f ca="1">OFFSET('TRABALHOS INICIAIS 163MS'!$CF$28,COLUMN(F49)-1,ROW(G48)-1)</f>
        <v>8.1600000000000037</v>
      </c>
      <c r="H49" s="65">
        <f ca="1">OFFSET('TRABALHOS INICIAIS 163MS'!$CF$28,COLUMN(G49)-1,ROW(H48)-1)</f>
        <v>0</v>
      </c>
      <c r="I49" s="65">
        <f ca="1">OFFSET('TRABALHOS INICIAIS 163MS'!$CF$28,COLUMN(H49)-1,ROW(I48)-1)</f>
        <v>0</v>
      </c>
      <c r="J49" s="65">
        <f ca="1">OFFSET('TRABALHOS INICIAIS 163MS'!$CF$28,COLUMN(I49)-1,ROW(J48)-1)</f>
        <v>0</v>
      </c>
      <c r="K49" s="65">
        <f ca="1">OFFSET('TRABALHOS INICIAIS 163MS'!$CF$28,COLUMN(J49)-1,ROW(K48)-1)</f>
        <v>0</v>
      </c>
    </row>
    <row r="50" spans="1:11" x14ac:dyDescent="0.2">
      <c r="A50" s="60" t="s">
        <v>49</v>
      </c>
      <c r="B50" s="65">
        <f ca="1">OFFSET('TRABALHOS INICIAIS 163MS'!$CF$28,COLUMN(A50)-1,ROW(B49)-1)</f>
        <v>43.2</v>
      </c>
      <c r="C50" s="65">
        <f ca="1">OFFSET('TRABALHOS INICIAIS 163MS'!$CF$28,COLUMN(B50)-1,ROW(C49)-1)</f>
        <v>1685.1428571428567</v>
      </c>
      <c r="D50" s="65">
        <f ca="1">OFFSET('TRABALHOS INICIAIS 163MS'!$CF$28,COLUMN(C50)-1,ROW(D49)-1)</f>
        <v>43.2</v>
      </c>
      <c r="E50" s="65">
        <f ca="1">OFFSET('TRABALHOS INICIAIS 163MS'!$CF$28,COLUMN(D50)-1,ROW(E49)-1)</f>
        <v>11.857142857142822</v>
      </c>
      <c r="F50" s="65">
        <f ca="1">OFFSET('TRABALHOS INICIAIS 163MS'!$CF$28,COLUMN(E50)-1,ROW(F49)-1)</f>
        <v>2.9642857142857055</v>
      </c>
      <c r="G50" s="65">
        <f ca="1">OFFSET('TRABALHOS INICIAIS 163MS'!$CF$28,COLUMN(F50)-1,ROW(G49)-1)</f>
        <v>4.9028571428571288</v>
      </c>
      <c r="H50" s="65">
        <f ca="1">OFFSET('TRABALHOS INICIAIS 163MS'!$CF$28,COLUMN(G50)-1,ROW(H49)-1)</f>
        <v>0</v>
      </c>
      <c r="I50" s="65">
        <f ca="1">OFFSET('TRABALHOS INICIAIS 163MS'!$CF$28,COLUMN(H50)-1,ROW(I49)-1)</f>
        <v>0</v>
      </c>
      <c r="J50" s="65">
        <f ca="1">OFFSET('TRABALHOS INICIAIS 163MS'!$CF$28,COLUMN(I50)-1,ROW(J49)-1)</f>
        <v>0</v>
      </c>
      <c r="K50" s="65">
        <f ca="1">OFFSET('TRABALHOS INICIAIS 163MS'!$CF$28,COLUMN(J50)-1,ROW(K49)-1)</f>
        <v>0</v>
      </c>
    </row>
    <row r="51" spans="1:11" x14ac:dyDescent="0.2">
      <c r="A51" s="60" t="s">
        <v>50</v>
      </c>
      <c r="B51" s="65">
        <f ca="1">OFFSET('TRABALHOS INICIAIS 163MS'!$CF$28,COLUMN(A51)-1,ROW(B50)-1)</f>
        <v>237.60000000000002</v>
      </c>
      <c r="C51" s="65">
        <f ca="1">OFFSET('TRABALHOS INICIAIS 163MS'!$CF$28,COLUMN(B51)-1,ROW(C50)-1)</f>
        <v>8694.8571428571449</v>
      </c>
      <c r="D51" s="65">
        <f ca="1">OFFSET('TRABALHOS INICIAIS 163MS'!$CF$28,COLUMN(C51)-1,ROW(D50)-1)</f>
        <v>237.60000000000002</v>
      </c>
      <c r="E51" s="65">
        <f ca="1">OFFSET('TRABALHOS INICIAIS 163MS'!$CF$28,COLUMN(D51)-1,ROW(E50)-1)</f>
        <v>37.142857142857181</v>
      </c>
      <c r="F51" s="65">
        <f ca="1">OFFSET('TRABALHOS INICIAIS 163MS'!$CF$28,COLUMN(E51)-1,ROW(F50)-1)</f>
        <v>9.2857142857142954</v>
      </c>
      <c r="G51" s="65">
        <f ca="1">OFFSET('TRABALHOS INICIAIS 163MS'!$CF$28,COLUMN(F51)-1,ROW(G50)-1)</f>
        <v>15.497142857142867</v>
      </c>
      <c r="H51" s="65">
        <f ca="1">OFFSET('TRABALHOS INICIAIS 163MS'!$CF$28,COLUMN(G51)-1,ROW(H50)-1)</f>
        <v>0</v>
      </c>
      <c r="I51" s="65">
        <f ca="1">OFFSET('TRABALHOS INICIAIS 163MS'!$CF$28,COLUMN(H51)-1,ROW(I50)-1)</f>
        <v>0</v>
      </c>
      <c r="J51" s="65">
        <f ca="1">OFFSET('TRABALHOS INICIAIS 163MS'!$CF$28,COLUMN(I51)-1,ROW(J50)-1)</f>
        <v>0</v>
      </c>
      <c r="K51" s="65">
        <f ca="1">OFFSET('TRABALHOS INICIAIS 163MS'!$CF$28,COLUMN(J51)-1,ROW(K50)-1)</f>
        <v>0</v>
      </c>
    </row>
    <row r="52" spans="1:11" x14ac:dyDescent="0.2">
      <c r="A52" s="60" t="s">
        <v>51</v>
      </c>
      <c r="B52" s="65">
        <f ca="1">OFFSET('TRABALHOS INICIAIS 163MS'!$CF$28,COLUMN(A52)-1,ROW(B51)-1)</f>
        <v>981.23885714285711</v>
      </c>
      <c r="C52" s="65">
        <f ca="1">OFFSET('TRABALHOS INICIAIS 163MS'!$CF$28,COLUMN(B52)-1,ROW(C51)-1)</f>
        <v>33555.390476190478</v>
      </c>
      <c r="D52" s="65">
        <f ca="1">OFFSET('TRABALHOS INICIAIS 163MS'!$CF$28,COLUMN(C52)-1,ROW(D51)-1)</f>
        <v>981.23885714285711</v>
      </c>
      <c r="E52" s="65">
        <f ca="1">OFFSET('TRABALHOS INICIAIS 163MS'!$CF$28,COLUMN(D52)-1,ROW(E51)-1)</f>
        <v>98.619047619047606</v>
      </c>
      <c r="F52" s="65">
        <f ca="1">OFFSET('TRABALHOS INICIAIS 163MS'!$CF$28,COLUMN(E52)-1,ROW(F51)-1)</f>
        <v>24.654761904761902</v>
      </c>
      <c r="G52" s="65">
        <f ca="1">OFFSET('TRABALHOS INICIAIS 163MS'!$CF$28,COLUMN(F52)-1,ROW(G51)-1)</f>
        <v>16.948571428571412</v>
      </c>
      <c r="H52" s="65">
        <f ca="1">OFFSET('TRABALHOS INICIAIS 163MS'!$CF$28,COLUMN(G52)-1,ROW(H51)-1)</f>
        <v>0</v>
      </c>
      <c r="I52" s="65">
        <f ca="1">OFFSET('TRABALHOS INICIAIS 163MS'!$CF$28,COLUMN(H52)-1,ROW(I51)-1)</f>
        <v>0</v>
      </c>
      <c r="J52" s="65">
        <f ca="1">OFFSET('TRABALHOS INICIAIS 163MS'!$CF$28,COLUMN(I52)-1,ROW(J51)-1)</f>
        <v>0</v>
      </c>
      <c r="K52" s="65">
        <f ca="1">OFFSET('TRABALHOS INICIAIS 163MS'!$CF$28,COLUMN(J52)-1,ROW(K51)-1)</f>
        <v>0</v>
      </c>
    </row>
    <row r="53" spans="1:11" x14ac:dyDescent="0.2">
      <c r="A53" s="60" t="s">
        <v>52</v>
      </c>
      <c r="B53" s="65">
        <f ca="1">OFFSET('TRABALHOS INICIAIS 163MS'!$CF$28,COLUMN(A53)-1,ROW(B52)-1)</f>
        <v>216.00000000000006</v>
      </c>
      <c r="C53" s="65">
        <f ca="1">OFFSET('TRABALHOS INICIAIS 163MS'!$CF$28,COLUMN(B53)-1,ROW(C52)-1)</f>
        <v>7854.8571428571468</v>
      </c>
      <c r="D53" s="65">
        <f ca="1">OFFSET('TRABALHOS INICIAIS 163MS'!$CF$28,COLUMN(C53)-1,ROW(D52)-1)</f>
        <v>216.00000000000006</v>
      </c>
      <c r="E53" s="65">
        <f ca="1">OFFSET('TRABALHOS INICIAIS 163MS'!$CF$28,COLUMN(D53)-1,ROW(E52)-1)</f>
        <v>17.642857142857203</v>
      </c>
      <c r="F53" s="65">
        <f ca="1">OFFSET('TRABALHOS INICIAIS 163MS'!$CF$28,COLUMN(E53)-1,ROW(F52)-1)</f>
        <v>4.4107142857143007</v>
      </c>
      <c r="G53" s="65">
        <f ca="1">OFFSET('TRABALHOS INICIAIS 163MS'!$CF$28,COLUMN(F53)-1,ROW(G52)-1)</f>
        <v>13.097142857142899</v>
      </c>
      <c r="H53" s="65">
        <f ca="1">OFFSET('TRABALHOS INICIAIS 163MS'!$CF$28,COLUMN(G53)-1,ROW(H52)-1)</f>
        <v>0</v>
      </c>
      <c r="I53" s="65">
        <f ca="1">OFFSET('TRABALHOS INICIAIS 163MS'!$CF$28,COLUMN(H53)-1,ROW(I52)-1)</f>
        <v>0</v>
      </c>
      <c r="J53" s="65">
        <f ca="1">OFFSET('TRABALHOS INICIAIS 163MS'!$CF$28,COLUMN(I53)-1,ROW(J52)-1)</f>
        <v>0</v>
      </c>
      <c r="K53" s="65">
        <f ca="1">OFFSET('TRABALHOS INICIAIS 163MS'!$CF$28,COLUMN(J53)-1,ROW(K52)-1)</f>
        <v>0</v>
      </c>
    </row>
    <row r="54" spans="1:11" x14ac:dyDescent="0.2">
      <c r="A54" s="61"/>
    </row>
    <row r="55" spans="1:11" x14ac:dyDescent="0.2">
      <c r="A55" s="61"/>
    </row>
    <row r="56" spans="1:11" x14ac:dyDescent="0.2">
      <c r="A56" s="61"/>
    </row>
    <row r="57" spans="1:11" x14ac:dyDescent="0.2">
      <c r="A57" s="61"/>
    </row>
    <row r="58" spans="1:11" x14ac:dyDescent="0.2">
      <c r="A58" s="61"/>
    </row>
    <row r="59" spans="1:11" x14ac:dyDescent="0.2">
      <c r="A59" s="61"/>
    </row>
    <row r="60" spans="1:11" x14ac:dyDescent="0.2">
      <c r="A60" s="61"/>
    </row>
    <row r="61" spans="1:11" x14ac:dyDescent="0.2">
      <c r="A61" s="61"/>
    </row>
    <row r="62" spans="1:11" x14ac:dyDescent="0.2">
      <c r="A62" s="60"/>
    </row>
    <row r="63" spans="1:11" x14ac:dyDescent="0.2">
      <c r="A63" s="60"/>
    </row>
    <row r="64" spans="1:11" x14ac:dyDescent="0.2">
      <c r="A64" s="60"/>
    </row>
    <row r="65" spans="1:1" x14ac:dyDescent="0.2">
      <c r="A65" s="60"/>
    </row>
    <row r="66" spans="1:1" x14ac:dyDescent="0.2">
      <c r="A66" s="60"/>
    </row>
    <row r="67" spans="1:1" x14ac:dyDescent="0.2">
      <c r="A67" s="60"/>
    </row>
    <row r="68" spans="1:1" x14ac:dyDescent="0.2">
      <c r="A68" s="60"/>
    </row>
    <row r="69" spans="1:1" x14ac:dyDescent="0.2">
      <c r="A69" s="60"/>
    </row>
    <row r="70" spans="1:1" x14ac:dyDescent="0.2">
      <c r="A70" s="60"/>
    </row>
    <row r="71" spans="1:1" x14ac:dyDescent="0.2">
      <c r="A71" s="60"/>
    </row>
    <row r="72" spans="1:1" x14ac:dyDescent="0.2">
      <c r="A72" s="60"/>
    </row>
    <row r="73" spans="1:1" x14ac:dyDescent="0.2">
      <c r="A73" s="60"/>
    </row>
    <row r="74" spans="1:1" x14ac:dyDescent="0.2">
      <c r="A74" s="60"/>
    </row>
    <row r="75" spans="1:1" x14ac:dyDescent="0.2">
      <c r="A75" s="6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TRABALHOS INICIAIS 163MS</vt:lpstr>
      <vt:lpstr>Resumo</vt:lpstr>
      <vt:lpstr>'TRABALHOS INICIAIS 163MS'!Extract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2012-11-20T17:02:33Z</dcterms:created>
  <dcterms:modified xsi:type="dcterms:W3CDTF">2013-08-01T20:10:03Z</dcterms:modified>
</cp:coreProperties>
</file>